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DIACO\INFORMACION PUBLICA\2021\ARTICULO 10\NUMERAL 12\"/>
    </mc:Choice>
  </mc:AlternateContent>
  <xr:revisionPtr revIDLastSave="0" documentId="8_{0A91052D-B247-42FC-9EE3-26086A647D66}" xr6:coauthVersionLast="47" xr6:coauthVersionMax="47" xr10:uidLastSave="{00000000-0000-0000-0000-000000000000}"/>
  <bookViews>
    <workbookView xWindow="6975" yWindow="360" windowWidth="14160" windowHeight="10860" firstSheet="6" activeTab="8" xr2:uid="{00000000-000D-0000-FFFF-FFFF00000000}"/>
  </bookViews>
  <sheets>
    <sheet name="boletos-03-17" sheetId="1" state="hidden" r:id="rId1"/>
    <sheet name="boletos-05-17 " sheetId="2" state="hidden" r:id="rId2"/>
    <sheet name="boletos-06-17" sheetId="3" state="hidden" r:id="rId3"/>
    <sheet name="boletos-07-17" sheetId="4" state="hidden" r:id="rId4"/>
    <sheet name="boletos-08-17" sheetId="5" state="hidden" r:id="rId5"/>
    <sheet name="ENERO 2020" sheetId="23" r:id="rId6"/>
    <sheet name="MARZO 2021" sheetId="24" r:id="rId7"/>
    <sheet name="ENERO 2020 (2)" sheetId="25" r:id="rId8"/>
    <sheet name="ENERO 2020 " sheetId="26" r:id="rId9"/>
  </sheets>
  <definedNames>
    <definedName name="_xlnm.Print_Area" localSheetId="0">'boletos-03-17'!$A$1:$N$17</definedName>
    <definedName name="_xlnm.Print_Area" localSheetId="1">'boletos-05-17 '!$A$1:$N$27</definedName>
    <definedName name="_xlnm.Print_Area" localSheetId="2">'boletos-06-17'!$A$1:$N$17</definedName>
    <definedName name="_xlnm.Print_Area" localSheetId="3">'boletos-07-17'!$A$1:$N$19</definedName>
    <definedName name="_xlnm.Print_Area" localSheetId="4">'boletos-08-17'!$A$1:$N$30</definedName>
    <definedName name="_xlnm.Print_Area" localSheetId="5">'ENERO 2020'!$A$1:$N$27</definedName>
    <definedName name="_xlnm.Print_Area" localSheetId="8">'ENERO 2020 '!$A$1:$P$13</definedName>
    <definedName name="_xlnm.Print_Titles" localSheetId="0">'boletos-03-17'!$5:$5</definedName>
    <definedName name="_xlnm.Print_Titles" localSheetId="1">'boletos-05-17 '!$5:$5</definedName>
    <definedName name="_xlnm.Print_Titles" localSheetId="2">'boletos-06-17'!$5:$5</definedName>
    <definedName name="_xlnm.Print_Titles" localSheetId="3">'boletos-07-17'!$5:$5</definedName>
    <definedName name="_xlnm.Print_Titles" localSheetId="4">'boletos-08-17'!$5:$5</definedName>
    <definedName name="_xlnm.Print_Titles" localSheetId="5">'ENERO 2020'!$8:$8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6" l="1"/>
  <c r="L9" i="25"/>
  <c r="M18" i="24"/>
  <c r="L26" i="23"/>
  <c r="M21" i="5" l="1"/>
  <c r="M10" i="4" l="1"/>
  <c r="M8" i="3" l="1"/>
  <c r="M18" i="2" l="1"/>
  <c r="M8" i="1" l="1"/>
</calcChain>
</file>

<file path=xl/sharedStrings.xml><?xml version="1.0" encoding="utf-8"?>
<sst xmlns="http://schemas.openxmlformats.org/spreadsheetml/2006/main" count="485" uniqueCount="175">
  <si>
    <t>NO. CUR</t>
  </si>
  <si>
    <t>NIT</t>
  </si>
  <si>
    <t>MINISTERIO DE ECONOMIA</t>
  </si>
  <si>
    <t>NO.</t>
  </si>
  <si>
    <t>BOLETOS AL INTERIOR</t>
  </si>
  <si>
    <t>TOTAL UNIDAD EJECUTORA</t>
  </si>
  <si>
    <t>EJERCICIO FISCAL 2017</t>
  </si>
  <si>
    <t>FECHA CUR</t>
  </si>
  <si>
    <t>UNIDAD EJECUTORA</t>
  </si>
  <si>
    <t>FUNCIONARIO</t>
  </si>
  <si>
    <t>CARGO</t>
  </si>
  <si>
    <t>FUNCIONARIO QUE AUTORIZA</t>
  </si>
  <si>
    <t>DESTINO</t>
  </si>
  <si>
    <t>AL</t>
  </si>
  <si>
    <t>DESCRIPCIÓN DEL VIAJE</t>
  </si>
  <si>
    <t>NO DE NOMBRAMIENTO</t>
  </si>
  <si>
    <t xml:space="preserve">DEL </t>
  </si>
  <si>
    <t>COSTO BOLETO</t>
  </si>
  <si>
    <t>106 DIRECCION DE ATENCION Y ASISTENCIA AL CONSUMIDOR-DIACO-</t>
  </si>
  <si>
    <t>BYRON SAGASTUME -DIRECTOR</t>
  </si>
  <si>
    <t>AMATITLAN</t>
  </si>
  <si>
    <t>PERSONAL DE DIACO</t>
  </si>
  <si>
    <t>POR SERVICIO DE TRASLADO DEL PERSONAL DE LA DIRECCIÓN DE ATENCION Y ASISTENCIA AL CONSUMIDOR-DIACO-AL MUNICIPIO DE AMATITLAN</t>
  </si>
  <si>
    <t xml:space="preserve">Ciudad de Guatemala, Amatitlan </t>
  </si>
  <si>
    <t>Para asistir a capacitacion "Porteccion de los Consumidores en el Comercio Electronico, en el Auditorium de la Camara de Comercio, ubicado en 4a. Avenida y 10a. Calle 3-80, zona 1 y asimismo para apoyar en actividad programada en conmemoracion del Día Mundial del Consumidor.</t>
  </si>
  <si>
    <t>Zoe Estuardo del Cid Javiel</t>
  </si>
  <si>
    <t>Jefe Sede Departamental Jutiapa</t>
  </si>
  <si>
    <t>Lic. Byron Sagastume-Director-</t>
  </si>
  <si>
    <t>ADMON-015-2017</t>
  </si>
  <si>
    <t>Dirección de Atencion y Asistencia al Consumidor-DIACO-</t>
  </si>
  <si>
    <t>Elizama del Carmen Ramos</t>
  </si>
  <si>
    <t>Verificadora</t>
  </si>
  <si>
    <t>Carlos Jeovany Lopez Garcia</t>
  </si>
  <si>
    <t>Asistente sede Departamental Baja Verapaz</t>
  </si>
  <si>
    <t>Verificadora San Marcos</t>
  </si>
  <si>
    <t>ADMON-D007-2017</t>
  </si>
  <si>
    <t>ADMON-D009-2017</t>
  </si>
  <si>
    <t>Carlos Cal Sis</t>
  </si>
  <si>
    <t xml:space="preserve">Jefe Sede Departamental Coban </t>
  </si>
  <si>
    <t>ADMON-009-2017</t>
  </si>
  <si>
    <t>Wendy Karina Oqueli Piedrasanta</t>
  </si>
  <si>
    <t xml:space="preserve">Secretaria </t>
  </si>
  <si>
    <t>Keyner David Juárez Martínez</t>
  </si>
  <si>
    <t>ADMON-013-2017</t>
  </si>
  <si>
    <t>Verificado San Marcos</t>
  </si>
  <si>
    <t>ADMON-D008-2017</t>
  </si>
  <si>
    <t>ADMON-012-2017</t>
  </si>
  <si>
    <t>Mayra Francisca Marroquin Pinto</t>
  </si>
  <si>
    <t xml:space="preserve">Verificadora </t>
  </si>
  <si>
    <t>Leslie Ivonne Afre Franco</t>
  </si>
  <si>
    <t>Jefe sede Departamental Huehuetenango</t>
  </si>
  <si>
    <t>ADMON-008-2017</t>
  </si>
  <si>
    <t>ADMON-D012-2017</t>
  </si>
  <si>
    <t>Yeymi Melissa Rodriguez Giron</t>
  </si>
  <si>
    <t>Asistente sede Departamental Suchitepequez</t>
  </si>
  <si>
    <t>Rudy Neftay Fuentes Orozco</t>
  </si>
  <si>
    <t>Asistente sede Departamental San Marcos</t>
  </si>
  <si>
    <t>Cinthia Vanesa Diaz Reyes</t>
  </si>
  <si>
    <t>ADMON-D014-2017</t>
  </si>
  <si>
    <t>Laureano Aguin Balan</t>
  </si>
  <si>
    <t>Jefe sede departamental Quetzaltenango</t>
  </si>
  <si>
    <t>ADMON-017-2017</t>
  </si>
  <si>
    <t>Matty Elisa Quixchan Marroquin</t>
  </si>
  <si>
    <t>Asistente Departamental</t>
  </si>
  <si>
    <t>ADMON-D010-2017</t>
  </si>
  <si>
    <t>LESLIE IVONNE AFRE FRANCO</t>
  </si>
  <si>
    <t>JEFE SEDE DEPARTAMENTAL HUEHUETENANGO</t>
  </si>
  <si>
    <t>Ciudad de Guatemala</t>
  </si>
  <si>
    <t xml:space="preserve">TRASNPORTE POR CAPACITACION "CONTEXTO Y ACTUALIZACION NUEVA VERSION ISO 9001:2015", EN OFICINAS CENTRALES DE LA DIRECCIÓN DE ATENCIÓN Y ASISTENCIA AL CONSUMIDOR-DIACO-, UBICADA EN 7A. AVENIDA 7-61 ZONA 4, TERCER NIVEL EDIFICIO REGISTRO MERCANTIL, CIUDAD DE GUATEMALA, </t>
  </si>
  <si>
    <t>ADMON-033-2017</t>
  </si>
  <si>
    <t>ADMON-039-2017</t>
  </si>
  <si>
    <t>Dirección de Atención y Asistencia al Consumidor-DIACO-</t>
  </si>
  <si>
    <t>CLAUDIA MARIBEL MORALES RODRIGUEZ</t>
  </si>
  <si>
    <t>JEFE SEDE DEPARTAMENTAL ZACAPA</t>
  </si>
  <si>
    <t xml:space="preserve">POR CAPACITACION "CONTEXTO Y ACTUALIZACION NUEVA VERSION ISO 9001:2015", EN OFICINAS CENTRALES DE LA DIRECCIÓN DE ATENCIÓN Y ASISTENCIA AL CONSUMIDOR-DIACO-, UBICADA EN 7A. AVENIDA 7-61 ZONA 4, TERCER NIVEL EDIFICIO REGISTRO MERCANTIL, CIUDAD DE GUATEMALA, </t>
  </si>
  <si>
    <t>ADMON-055-2017</t>
  </si>
  <si>
    <t>Secretaria sede Departamental Zacapa</t>
  </si>
  <si>
    <t>Licda. Claudia Karina Donis.                                                                                                                                                                                                                                                                                           Subdirectora</t>
  </si>
  <si>
    <t xml:space="preserve"> v</t>
  </si>
  <si>
    <t>ADMON-038-2017</t>
  </si>
  <si>
    <t>LAUREANO AGUIN BALAN</t>
  </si>
  <si>
    <t>JEFE SEDE DEPARTAMENTAL QUETZALTENANGO</t>
  </si>
  <si>
    <t>ADMON-043-2017</t>
  </si>
  <si>
    <t>ROBIN MARIN CASTILLO CASTILLO</t>
  </si>
  <si>
    <t>VERIFICADOR  HUEHUETENANGO</t>
  </si>
  <si>
    <t>María de los Ángeles Rivas Fajardo</t>
  </si>
  <si>
    <t xml:space="preserve">Para asistir a capacitación "CONTEXTO Y ACTUALIZACION NUEVA VERSION ISO 9001:2015", en el Lobby del Edificio del Ministerio de Economía, ubicada en 8a. Avenida 10-43 zona 1, Ciudad de Guatemala, </t>
  </si>
  <si>
    <t>ADMOND062-2017</t>
  </si>
  <si>
    <t>Elizama del Carmen Ramos Velasquez</t>
  </si>
  <si>
    <t>3978835-0</t>
  </si>
  <si>
    <t>ADMON-040-2017</t>
  </si>
  <si>
    <t xml:space="preserve">Zoe Estuardo del Cid Javiel </t>
  </si>
  <si>
    <t>Jefe sede Departamental Jutiapa</t>
  </si>
  <si>
    <t>ADMON-D074-2017</t>
  </si>
  <si>
    <t>Selvin Manolo Zuñiga Argueta</t>
  </si>
  <si>
    <t>Licda. Karina Donis</t>
  </si>
  <si>
    <t>ADMON-D042-2017</t>
  </si>
  <si>
    <t>5781366-3</t>
  </si>
  <si>
    <t>Asistente Departamental de Baja Verapaz</t>
  </si>
  <si>
    <t>ADMON-D058-2017</t>
  </si>
  <si>
    <t xml:space="preserve">Leonela Guadaluoe Balcarcel Peña </t>
  </si>
  <si>
    <t>Verificadora Sede Baja Verapaz</t>
  </si>
  <si>
    <t>ADMON-036-2017</t>
  </si>
  <si>
    <t xml:space="preserve">Carlos Cal Sis </t>
  </si>
  <si>
    <t>Jefe Sede Departamental Alta Verapaz</t>
  </si>
  <si>
    <t>ADMON-D036-2017</t>
  </si>
  <si>
    <t>2108750-4</t>
  </si>
  <si>
    <t>Verificadora sede Retalhuleu</t>
  </si>
  <si>
    <t>ADMON-D067-2017</t>
  </si>
  <si>
    <t>Hilda Maribel De Paz Pac de Sacor</t>
  </si>
  <si>
    <t>verificadora sede Quetzaltenango</t>
  </si>
  <si>
    <t>ADMON-D-045-2017</t>
  </si>
  <si>
    <t>Keyner David Juarez Martinez</t>
  </si>
  <si>
    <t>Verificador San Marcos</t>
  </si>
  <si>
    <t>ADMON-D046-2017</t>
  </si>
  <si>
    <t>Asistente Departamental de Suchitepequez</t>
  </si>
  <si>
    <t>ADMON-D050-2017</t>
  </si>
  <si>
    <t>Jennifer Alejandra de León Guzman</t>
  </si>
  <si>
    <t>Verificadora Peten</t>
  </si>
  <si>
    <t>ADMON-D035-2017</t>
  </si>
  <si>
    <t>NT -483-2017</t>
  </si>
  <si>
    <t>Ludim Gaudencio Natareno Morales</t>
  </si>
  <si>
    <t>Jefe del Departamento de Informatica</t>
  </si>
  <si>
    <t>Villa Lobos zona 12</t>
  </si>
  <si>
    <t>POR TAXI POR LABORAR DESPUES DEL HORARIO DE SALIDA</t>
  </si>
  <si>
    <t>UNIDAD EJECUTORA 106 -DIRECCIÓN DE ATENCIÓN Y ASISTENCIA AL CONSUMIDOR-DIACO-</t>
  </si>
  <si>
    <t>No. de Factura</t>
  </si>
  <si>
    <t>EJERCICIO FISCAL 2021</t>
  </si>
  <si>
    <t xml:space="preserve">Total </t>
  </si>
  <si>
    <t>Apoyo en "Plan de apoyo social temporal al gas propano"</t>
  </si>
  <si>
    <t xml:space="preserve">Retalhuleu, Quetzaltenango y San Marcos </t>
  </si>
  <si>
    <t>Licda. Mayra Soto / Directora</t>
  </si>
  <si>
    <t xml:space="preserve">Verificador </t>
  </si>
  <si>
    <t xml:space="preserve">Carlos Modesto Falla Murillo </t>
  </si>
  <si>
    <t>ADMON-62-2021</t>
  </si>
  <si>
    <t>Apoyar en "Plan centinela de combustibles liquidos en estaciones de servicio "</t>
  </si>
  <si>
    <t>Suchitepequez</t>
  </si>
  <si>
    <t>Licda. Karina Donis  /Subdirectora</t>
  </si>
  <si>
    <t xml:space="preserve">Servicios tecnicos </t>
  </si>
  <si>
    <t>Daniel Hernández Suret</t>
  </si>
  <si>
    <t>ADMON-D-145-2021</t>
  </si>
  <si>
    <t xml:space="preserve">Pago de viaticos al exterior por participacion de Foro Empresarial "CONTRUYENDO LA TRANSFORMACIÓN DE DESARROLLO REGIONAL" </t>
  </si>
  <si>
    <t xml:space="preserve">Punta Cana, Republica Dominicana </t>
  </si>
  <si>
    <t>Ministro Roberto Malouf</t>
  </si>
  <si>
    <t xml:space="preserve">Viceministro Inversion y competencia </t>
  </si>
  <si>
    <t xml:space="preserve">Lisardo Armando Bolaños Fletes </t>
  </si>
  <si>
    <t>036-2021</t>
  </si>
  <si>
    <t xml:space="preserve">Anulado </t>
  </si>
  <si>
    <t>"Plan de apoyo social temporal al gas propano"</t>
  </si>
  <si>
    <t>Izabal y Zapapa</t>
  </si>
  <si>
    <t xml:space="preserve">Byron Salvador Guerrero </t>
  </si>
  <si>
    <t>ADMON-65-2021</t>
  </si>
  <si>
    <t xml:space="preserve">Peten </t>
  </si>
  <si>
    <t xml:space="preserve">Isael Lutin Contreras </t>
  </si>
  <si>
    <t>ADMON-64-2021</t>
  </si>
  <si>
    <t>COSTO VIÁTICO</t>
  </si>
  <si>
    <t>No. Formulario RG-L Y RG-A</t>
  </si>
  <si>
    <t>No Formulario V-A, V-C, y V-L</t>
  </si>
  <si>
    <t>DEL</t>
  </si>
  <si>
    <t>NO. DE NOMBRAMIENTO</t>
  </si>
  <si>
    <t>UNIDAD EJECUTORA 106: DIRECCION DE ATENCIÓN Y ASISTENCIA AL CONSUMIDOR-DIACO-</t>
  </si>
  <si>
    <t>VIATICOS  AL INTERIOR</t>
  </si>
  <si>
    <t>BENEFICIO AL PAIS</t>
  </si>
  <si>
    <t>OBJETIVO DEL VIAJE</t>
  </si>
  <si>
    <t>DESCRIPCIÓN</t>
  </si>
  <si>
    <t>COSTO VIATICO</t>
  </si>
  <si>
    <t>TIPO VIAJE</t>
  </si>
  <si>
    <t>PROVEEDOR</t>
  </si>
  <si>
    <t>NO. DE  NOMBRAMIENTO O ACUERDO</t>
  </si>
  <si>
    <t>VIATICOS  AL EXTERIOR</t>
  </si>
  <si>
    <t xml:space="preserve"> </t>
  </si>
  <si>
    <t xml:space="preserve">TOTAL UNIDAD EJECUTORA </t>
  </si>
  <si>
    <t>OBJETIVO VIAJE</t>
  </si>
  <si>
    <t>NO. ACUERDO O NOMBRAMIENTO</t>
  </si>
  <si>
    <t>BOLETOS AL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</si>
</sst>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&quot;Q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333333"/>
      <name val="Calibri"/>
      <family val="2"/>
    </font>
    <font>
      <b/>
      <sz val="10"/>
      <color theme="1"/>
      <name val="Antique Olive"/>
      <family val="2"/>
    </font>
    <font>
      <b/>
      <sz val="9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9"/>
      <color theme="1"/>
      <name val="Antique Olive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>
      <alignment vertical="top"/>
    </xf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0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40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4" fontId="5" fillId="0" borderId="1" xfId="0" applyNumberFormat="1" applyFont="1" applyBorder="1"/>
    <xf numFmtId="164" fontId="5" fillId="0" borderId="1" xfId="1" applyFont="1" applyBorder="1"/>
    <xf numFmtId="2" fontId="6" fillId="0" borderId="0" xfId="0" applyNumberFormat="1" applyFont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/>
    </xf>
    <xf numFmtId="164" fontId="5" fillId="0" borderId="1" xfId="1" applyFont="1" applyBorder="1" applyAlignment="1">
      <alignment vertic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0" borderId="0" xfId="0" applyFont="1"/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0" fontId="7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0" fillId="0" borderId="1" xfId="0" applyBorder="1"/>
    <xf numFmtId="166" fontId="0" fillId="0" borderId="2" xfId="0" applyNumberFormat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66" fontId="14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66" fontId="14" fillId="4" borderId="1" xfId="1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16" fillId="4" borderId="1" xfId="0" applyFont="1" applyFill="1" applyBorder="1" applyAlignment="1">
      <alignment horizontal="center" vertical="center" wrapText="1"/>
    </xf>
    <xf numFmtId="40" fontId="16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18" fillId="5" borderId="0" xfId="0" applyFont="1" applyFill="1" applyAlignment="1">
      <alignment horizontal="left" vertical="center" wrapText="1"/>
    </xf>
    <xf numFmtId="4" fontId="19" fillId="5" borderId="0" xfId="4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18" fillId="5" borderId="1" xfId="0" applyFont="1" applyFill="1" applyBorder="1" applyAlignment="1">
      <alignment horizontal="left" vertical="center" wrapText="1"/>
    </xf>
    <xf numFmtId="4" fontId="19" fillId="5" borderId="1" xfId="4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/>
    </xf>
    <xf numFmtId="14" fontId="21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44" fontId="21" fillId="5" borderId="1" xfId="4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5" xfId="0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5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18" fillId="5" borderId="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4" fontId="24" fillId="5" borderId="1" xfId="4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5" borderId="1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center" wrapText="1"/>
    </xf>
    <xf numFmtId="2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</cellXfs>
  <cellStyles count="5">
    <cellStyle name="Estilo 1" xfId="3" xr:uid="{00000000-0005-0000-0000-000000000000}"/>
    <cellStyle name="Millares 2" xfId="2" xr:uid="{00000000-0005-0000-0000-000001000000}"/>
    <cellStyle name="Moneda" xfId="1" builtinId="4"/>
    <cellStyle name="Moneda 2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711201</xdr:colOff>
      <xdr:row>3</xdr:row>
      <xdr:rowOff>63500</xdr:rowOff>
    </xdr:to>
    <xdr:pic>
      <xdr:nvPicPr>
        <xdr:cNvPr id="3" name="2 Imagen" descr="Macintosh HD:Users:Mineco:Desktop:logo-mineco-firmas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7599" r="5385" b="6041"/>
        <a:stretch>
          <a:fillRect/>
        </a:stretch>
      </xdr:blipFill>
      <xdr:spPr bwMode="auto">
        <a:xfrm>
          <a:off x="1" y="0"/>
          <a:ext cx="1422400" cy="558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711201</xdr:colOff>
      <xdr:row>3</xdr:row>
      <xdr:rowOff>63500</xdr:rowOff>
    </xdr:to>
    <xdr:pic>
      <xdr:nvPicPr>
        <xdr:cNvPr id="2" name="1 Imagen" descr="Macintosh HD:Users:Mineco:Desktop:logo-mineco-firmas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7599" r="5385" b="6041"/>
        <a:stretch>
          <a:fillRect/>
        </a:stretch>
      </xdr:blipFill>
      <xdr:spPr bwMode="auto">
        <a:xfrm>
          <a:off x="1" y="0"/>
          <a:ext cx="1425575" cy="5492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711201</xdr:colOff>
      <xdr:row>3</xdr:row>
      <xdr:rowOff>63500</xdr:rowOff>
    </xdr:to>
    <xdr:pic>
      <xdr:nvPicPr>
        <xdr:cNvPr id="2" name="1 Imagen" descr="Macintosh HD:Users:Mineco:Desktop:logo-mineco-firmas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7599" r="5385" b="6041"/>
        <a:stretch>
          <a:fillRect/>
        </a:stretch>
      </xdr:blipFill>
      <xdr:spPr bwMode="auto">
        <a:xfrm>
          <a:off x="1" y="0"/>
          <a:ext cx="1425575" cy="549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1048906</xdr:colOff>
      <xdr:row>3</xdr:row>
      <xdr:rowOff>63500</xdr:rowOff>
    </xdr:to>
    <xdr:pic>
      <xdr:nvPicPr>
        <xdr:cNvPr id="2" name="1 Imagen" descr="Macintosh HD:Users:Mineco:Desktop:logo-mineco-firmas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7599" r="5385" b="6041"/>
        <a:stretch>
          <a:fillRect/>
        </a:stretch>
      </xdr:blipFill>
      <xdr:spPr bwMode="auto">
        <a:xfrm>
          <a:off x="1" y="0"/>
          <a:ext cx="1425575" cy="5492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1048906</xdr:colOff>
      <xdr:row>3</xdr:row>
      <xdr:rowOff>63500</xdr:rowOff>
    </xdr:to>
    <xdr:pic>
      <xdr:nvPicPr>
        <xdr:cNvPr id="2" name="1 Imagen" descr="Macintosh HD:Users:Mineco:Desktop:logo-mineco-firmas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7599" r="5385" b="6041"/>
        <a:stretch>
          <a:fillRect/>
        </a:stretch>
      </xdr:blipFill>
      <xdr:spPr bwMode="auto">
        <a:xfrm>
          <a:off x="1" y="0"/>
          <a:ext cx="1429905" cy="5492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693965</xdr:colOff>
      <xdr:row>1</xdr:row>
      <xdr:rowOff>122464</xdr:rowOff>
    </xdr:from>
    <xdr:to>
      <xdr:col>13</xdr:col>
      <xdr:colOff>1395187</xdr:colOff>
      <xdr:row>6</xdr:row>
      <xdr:rowOff>92983</xdr:rowOff>
    </xdr:to>
    <xdr:pic>
      <xdr:nvPicPr>
        <xdr:cNvPr id="2" name="Imagen 2" descr="LOGOTIPO GOBIERNO DIA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11628665" y="274864"/>
          <a:ext cx="3330122" cy="846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244928</xdr:colOff>
      <xdr:row>9</xdr:row>
      <xdr:rowOff>95250</xdr:rowOff>
    </xdr:from>
    <xdr:to>
      <xdr:col>13</xdr:col>
      <xdr:colOff>367393</xdr:colOff>
      <xdr:row>23</xdr:row>
      <xdr:rowOff>163285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013857" y="2163536"/>
          <a:ext cx="11919857" cy="292553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es-GT" sz="8000" b="1" cap="none" spc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SIN</a:t>
          </a:r>
          <a:r>
            <a:rPr lang="es-GT" sz="8000" b="1" cap="none" spc="0" baseline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 MOVIMIENTO DICIEMBRE 2021</a:t>
          </a:r>
          <a:endParaRPr lang="es-GT" sz="8000" b="1" cap="none" spc="0">
            <a:ln w="1905"/>
            <a:solidFill>
              <a:schemeClr val="accent6">
                <a:lumMod val="75000"/>
              </a:schemeClr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250658</xdr:colOff>
      <xdr:row>0</xdr:row>
      <xdr:rowOff>156882</xdr:rowOff>
    </xdr:from>
    <xdr:to>
      <xdr:col>13</xdr:col>
      <xdr:colOff>2331093</xdr:colOff>
      <xdr:row>5</xdr:row>
      <xdr:rowOff>123264</xdr:rowOff>
    </xdr:to>
    <xdr:pic>
      <xdr:nvPicPr>
        <xdr:cNvPr id="2" name="Imagen 2" descr="LOGOTIPO GOBIERNO DIACO">
          <a:extLst>
            <a:ext uri="{FF2B5EF4-FFF2-40B4-BE49-F238E27FC236}">
              <a16:creationId xmlns:a16="http://schemas.microsoft.com/office/drawing/2014/main" id="{0EDB165C-054D-4E1A-B3C9-9AE783B6CC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8632658" y="156882"/>
          <a:ext cx="2032810" cy="91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481852</xdr:colOff>
      <xdr:row>1</xdr:row>
      <xdr:rowOff>11206</xdr:rowOff>
    </xdr:from>
    <xdr:to>
      <xdr:col>14</xdr:col>
      <xdr:colOff>783664</xdr:colOff>
      <xdr:row>5</xdr:row>
      <xdr:rowOff>90582</xdr:rowOff>
    </xdr:to>
    <xdr:pic>
      <xdr:nvPicPr>
        <xdr:cNvPr id="2" name="Imagen 2" descr="LOGOTIPO GOBIERNO DIACO">
          <a:extLst>
            <a:ext uri="{FF2B5EF4-FFF2-40B4-BE49-F238E27FC236}">
              <a16:creationId xmlns:a16="http://schemas.microsoft.com/office/drawing/2014/main" id="{79E30F76-C585-4704-BC01-E5F0CFE05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8863852" y="201706"/>
          <a:ext cx="2568762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183173</xdr:colOff>
      <xdr:row>7</xdr:row>
      <xdr:rowOff>183173</xdr:rowOff>
    </xdr:from>
    <xdr:to>
      <xdr:col>14</xdr:col>
      <xdr:colOff>451827</xdr:colOff>
      <xdr:row>8</xdr:row>
      <xdr:rowOff>158750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FA8ADA49-D516-4596-A1F3-630319697846}"/>
            </a:ext>
          </a:extLst>
        </xdr:cNvPr>
        <xdr:cNvSpPr txBox="1"/>
      </xdr:nvSpPr>
      <xdr:spPr>
        <a:xfrm>
          <a:off x="1707173" y="1516673"/>
          <a:ext cx="9412654" cy="16607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es-GT" sz="6000" b="1" cap="none" spc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SIN</a:t>
          </a:r>
          <a:r>
            <a:rPr lang="es-GT" sz="6000" b="1" cap="none" spc="0" baseline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 MOVIMIENTO DICIEMBRE 2021</a:t>
          </a:r>
        </a:p>
        <a:p>
          <a:pPr algn="ctr"/>
          <a:endParaRPr lang="es-GT" sz="6000" b="1" cap="none" spc="0">
            <a:ln w="1905"/>
            <a:solidFill>
              <a:schemeClr val="accent6">
                <a:lumMod val="75000"/>
              </a:schemeClr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92075</xdr:colOff>
      <xdr:row>0</xdr:row>
      <xdr:rowOff>87314</xdr:rowOff>
    </xdr:from>
    <xdr:to>
      <xdr:col>14</xdr:col>
      <xdr:colOff>628650</xdr:colOff>
      <xdr:row>4</xdr:row>
      <xdr:rowOff>166690</xdr:rowOff>
    </xdr:to>
    <xdr:pic>
      <xdr:nvPicPr>
        <xdr:cNvPr id="2" name="Imagen 2" descr="LOGOTIPO GOBIERNO DIACO">
          <a:extLst>
            <a:ext uri="{FF2B5EF4-FFF2-40B4-BE49-F238E27FC236}">
              <a16:creationId xmlns:a16="http://schemas.microsoft.com/office/drawing/2014/main" id="{D760860F-4F85-471E-9C86-5AC52AAAC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8474075" y="87314"/>
          <a:ext cx="2822575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557145</xdr:colOff>
      <xdr:row>6</xdr:row>
      <xdr:rowOff>125972</xdr:rowOff>
    </xdr:from>
    <xdr:to>
      <xdr:col>13</xdr:col>
      <xdr:colOff>268310</xdr:colOff>
      <xdr:row>8</xdr:row>
      <xdr:rowOff>67077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4D544EC2-67EA-4E6A-AF0F-B3063EC4FD4C}"/>
            </a:ext>
          </a:extLst>
        </xdr:cNvPr>
        <xdr:cNvSpPr txBox="1"/>
      </xdr:nvSpPr>
      <xdr:spPr>
        <a:xfrm>
          <a:off x="2081145" y="1268972"/>
          <a:ext cx="8093165" cy="32210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es-GT" sz="6000" b="1" cap="none" spc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SIN</a:t>
          </a:r>
          <a:r>
            <a:rPr lang="es-GT" sz="6000" b="1" cap="none" spc="0" baseline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 MOVIMIENTO DICIEMBRE 2021</a:t>
          </a:r>
          <a:endParaRPr lang="es-GT" sz="6000" b="1" cap="none" spc="0">
            <a:ln w="1905"/>
            <a:solidFill>
              <a:schemeClr val="accent6">
                <a:lumMod val="75000"/>
              </a:schemeClr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view="pageBreakPreview" topLeftCell="I1" zoomScale="110" zoomScaleNormal="85" zoomScaleSheetLayoutView="110" workbookViewId="0">
      <selection activeCell="N16" sqref="N16"/>
    </sheetView>
  </sheetViews>
  <sheetFormatPr baseColWidth="10" defaultRowHeight="12" x14ac:dyDescent="0.2"/>
  <cols>
    <col min="1" max="1" width="10.7109375" style="2" customWidth="1"/>
    <col min="2" max="2" width="19.28515625" style="3" customWidth="1"/>
    <col min="3" max="3" width="16.140625" style="9"/>
    <col min="4" max="4" width="14.7109375" style="9" customWidth="1"/>
    <col min="5" max="5" width="22.5703125" style="3" customWidth="1"/>
    <col min="6" max="6" width="25.42578125" style="3" bestFit="1" customWidth="1"/>
    <col min="7" max="7" width="16.140625" style="3"/>
    <col min="8" max="8" width="22.85546875" style="3" customWidth="1"/>
    <col min="9" max="9" width="20.28515625" style="3" customWidth="1"/>
    <col min="10" max="10" width="24.85546875" style="3" customWidth="1"/>
    <col min="11" max="12" width="16.140625" style="3"/>
    <col min="13" max="13" width="16.140625" style="5"/>
    <col min="14" max="14" width="63.85546875" style="4" customWidth="1"/>
    <col min="15" max="16384" width="11.42578125" style="1"/>
  </cols>
  <sheetData>
    <row r="1" spans="1:14" ht="12.75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.75" x14ac:dyDescent="0.2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x14ac:dyDescent="0.2">
      <c r="A3" s="54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2.75" x14ac:dyDescent="0.2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31.5" customHeight="1" x14ac:dyDescent="0.2">
      <c r="A5" s="12" t="s">
        <v>3</v>
      </c>
      <c r="B5" s="12" t="s">
        <v>15</v>
      </c>
      <c r="C5" s="12" t="s">
        <v>0</v>
      </c>
      <c r="D5" s="12" t="s">
        <v>7</v>
      </c>
      <c r="E5" s="12" t="s">
        <v>8</v>
      </c>
      <c r="F5" s="12" t="s">
        <v>9</v>
      </c>
      <c r="G5" s="12" t="s">
        <v>1</v>
      </c>
      <c r="H5" s="12" t="s">
        <v>10</v>
      </c>
      <c r="I5" s="12" t="s">
        <v>11</v>
      </c>
      <c r="J5" s="12" t="s">
        <v>12</v>
      </c>
      <c r="K5" s="12" t="s">
        <v>16</v>
      </c>
      <c r="L5" s="12" t="s">
        <v>13</v>
      </c>
      <c r="M5" s="13" t="s">
        <v>17</v>
      </c>
      <c r="N5" s="12" t="s">
        <v>14</v>
      </c>
    </row>
    <row r="6" spans="1:14" ht="39" customHeight="1" x14ac:dyDescent="0.2">
      <c r="A6" s="6">
        <v>1</v>
      </c>
      <c r="B6" s="14"/>
      <c r="C6" s="15">
        <v>173</v>
      </c>
      <c r="D6" s="21">
        <v>42821</v>
      </c>
      <c r="E6" s="16" t="s">
        <v>18</v>
      </c>
      <c r="F6" s="16" t="s">
        <v>21</v>
      </c>
      <c r="G6" s="15">
        <v>39045927</v>
      </c>
      <c r="H6" s="16"/>
      <c r="I6" s="16" t="s">
        <v>19</v>
      </c>
      <c r="J6" s="16" t="s">
        <v>20</v>
      </c>
      <c r="K6" s="18">
        <v>42810</v>
      </c>
      <c r="L6" s="18">
        <v>42810</v>
      </c>
      <c r="M6" s="19">
        <v>2200</v>
      </c>
      <c r="N6" s="16" t="s">
        <v>22</v>
      </c>
    </row>
    <row r="7" spans="1:14" ht="24" customHeight="1" x14ac:dyDescent="0.2">
      <c r="A7" s="6"/>
      <c r="B7" s="14"/>
      <c r="C7" s="15"/>
      <c r="D7" s="15"/>
      <c r="E7" s="16"/>
      <c r="F7" s="16"/>
      <c r="G7" s="17"/>
      <c r="H7" s="16"/>
      <c r="I7" s="16"/>
      <c r="J7" s="16"/>
      <c r="K7" s="18"/>
      <c r="L7" s="18"/>
      <c r="M7" s="19"/>
      <c r="N7" s="16"/>
    </row>
    <row r="8" spans="1:14" ht="15" customHeight="1" x14ac:dyDescent="0.2">
      <c r="A8" s="50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7">
        <f>SUM(M6:M7)</f>
        <v>2200</v>
      </c>
      <c r="N8" s="8"/>
    </row>
  </sheetData>
  <sortState xmlns:xlrd2="http://schemas.microsoft.com/office/spreadsheetml/2017/richdata2" ref="A307:O320">
    <sortCondition ref="F307:F320"/>
  </sortState>
  <mergeCells count="4">
    <mergeCell ref="A8:L8"/>
    <mergeCell ref="A1:N1"/>
    <mergeCell ref="A2:N2"/>
    <mergeCell ref="A3:N3"/>
  </mergeCells>
  <pageMargins left="0.89583333333333337" right="0.90031249999999996" top="0.74803149606299213" bottom="0.74803149606299213" header="0.31496062992125984" footer="0.31496062992125984"/>
  <pageSetup paperSize="5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view="pageBreakPreview" topLeftCell="A10" zoomScale="110" zoomScaleNormal="85" zoomScaleSheetLayoutView="110" workbookViewId="0">
      <pane xSplit="18750" topLeftCell="M1"/>
      <selection activeCell="E10" sqref="E10:H10"/>
      <selection pane="topRight" activeCell="M1" sqref="M1"/>
    </sheetView>
  </sheetViews>
  <sheetFormatPr baseColWidth="10" defaultRowHeight="12" x14ac:dyDescent="0.2"/>
  <cols>
    <col min="1" max="1" width="10.7109375" style="2" customWidth="1"/>
    <col min="2" max="2" width="19.28515625" style="3" customWidth="1"/>
    <col min="3" max="3" width="11.42578125" style="9"/>
    <col min="4" max="4" width="14.7109375" style="9" customWidth="1"/>
    <col min="5" max="5" width="22.5703125" style="3" customWidth="1"/>
    <col min="6" max="6" width="25.42578125" style="3" bestFit="1" customWidth="1"/>
    <col min="7" max="7" width="11.42578125" style="3"/>
    <col min="8" max="8" width="22.85546875" style="3" customWidth="1"/>
    <col min="9" max="9" width="20.28515625" style="3" customWidth="1"/>
    <col min="10" max="10" width="24.85546875" style="3" customWidth="1"/>
    <col min="11" max="11" width="15.7109375" style="3" customWidth="1"/>
    <col min="12" max="12" width="12.42578125" style="3" customWidth="1"/>
    <col min="13" max="13" width="11.42578125" style="5"/>
    <col min="14" max="14" width="63.85546875" style="4" customWidth="1"/>
    <col min="15" max="16384" width="11.42578125" style="1"/>
  </cols>
  <sheetData>
    <row r="1" spans="1:14" ht="12.75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.75" x14ac:dyDescent="0.2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x14ac:dyDescent="0.2">
      <c r="A3" s="54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2.7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31.5" customHeight="1" x14ac:dyDescent="0.2">
      <c r="A5" s="12" t="s">
        <v>3</v>
      </c>
      <c r="B5" s="12" t="s">
        <v>15</v>
      </c>
      <c r="C5" s="12" t="s">
        <v>0</v>
      </c>
      <c r="D5" s="12" t="s">
        <v>7</v>
      </c>
      <c r="E5" s="12" t="s">
        <v>8</v>
      </c>
      <c r="F5" s="12" t="s">
        <v>9</v>
      </c>
      <c r="G5" s="12" t="s">
        <v>1</v>
      </c>
      <c r="H5" s="12" t="s">
        <v>10</v>
      </c>
      <c r="I5" s="12" t="s">
        <v>11</v>
      </c>
      <c r="J5" s="12" t="s">
        <v>12</v>
      </c>
      <c r="K5" s="12" t="s">
        <v>16</v>
      </c>
      <c r="L5" s="12" t="s">
        <v>13</v>
      </c>
      <c r="M5" s="13" t="s">
        <v>17</v>
      </c>
      <c r="N5" s="12" t="s">
        <v>14</v>
      </c>
    </row>
    <row r="6" spans="1:14" ht="60" customHeight="1" x14ac:dyDescent="0.2">
      <c r="A6" s="6">
        <v>1</v>
      </c>
      <c r="B6" s="22" t="s">
        <v>28</v>
      </c>
      <c r="C6" s="24">
        <v>345</v>
      </c>
      <c r="D6" s="25">
        <v>42877</v>
      </c>
      <c r="E6" s="23" t="s">
        <v>29</v>
      </c>
      <c r="F6" s="26" t="s">
        <v>25</v>
      </c>
      <c r="G6" s="15">
        <v>17323908</v>
      </c>
      <c r="H6" s="16" t="s">
        <v>26</v>
      </c>
      <c r="I6" s="26" t="s">
        <v>27</v>
      </c>
      <c r="J6" s="26" t="s">
        <v>23</v>
      </c>
      <c r="K6" s="27">
        <v>42809</v>
      </c>
      <c r="L6" s="27">
        <v>42810</v>
      </c>
      <c r="M6" s="28">
        <v>90</v>
      </c>
      <c r="N6" s="26" t="s">
        <v>24</v>
      </c>
    </row>
    <row r="7" spans="1:14" ht="60" customHeight="1" x14ac:dyDescent="0.2">
      <c r="A7" s="6">
        <v>2</v>
      </c>
      <c r="B7" s="22" t="s">
        <v>35</v>
      </c>
      <c r="C7" s="24">
        <v>345</v>
      </c>
      <c r="D7" s="25">
        <v>42877</v>
      </c>
      <c r="E7" s="23" t="s">
        <v>29</v>
      </c>
      <c r="F7" s="26" t="s">
        <v>30</v>
      </c>
      <c r="G7" s="15">
        <v>39788350</v>
      </c>
      <c r="H7" s="16" t="s">
        <v>34</v>
      </c>
      <c r="I7" s="26" t="s">
        <v>27</v>
      </c>
      <c r="J7" s="26" t="s">
        <v>23</v>
      </c>
      <c r="K7" s="27">
        <v>42809</v>
      </c>
      <c r="L7" s="27">
        <v>42810</v>
      </c>
      <c r="M7" s="28">
        <v>90</v>
      </c>
      <c r="N7" s="26" t="s">
        <v>24</v>
      </c>
    </row>
    <row r="8" spans="1:14" ht="60" customHeight="1" x14ac:dyDescent="0.2">
      <c r="A8" s="6">
        <v>3</v>
      </c>
      <c r="B8" s="22" t="s">
        <v>36</v>
      </c>
      <c r="C8" s="24">
        <v>345</v>
      </c>
      <c r="D8" s="25">
        <v>42877</v>
      </c>
      <c r="E8" s="23" t="s">
        <v>29</v>
      </c>
      <c r="F8" s="26" t="s">
        <v>32</v>
      </c>
      <c r="G8" s="15">
        <v>57813663</v>
      </c>
      <c r="H8" s="16" t="s">
        <v>33</v>
      </c>
      <c r="I8" s="26" t="s">
        <v>27</v>
      </c>
      <c r="J8" s="26" t="s">
        <v>23</v>
      </c>
      <c r="K8" s="27">
        <v>42809</v>
      </c>
      <c r="L8" s="27">
        <v>42810</v>
      </c>
      <c r="M8" s="28">
        <v>80</v>
      </c>
      <c r="N8" s="26" t="s">
        <v>24</v>
      </c>
    </row>
    <row r="9" spans="1:14" ht="60" customHeight="1" x14ac:dyDescent="0.2">
      <c r="A9" s="6">
        <v>4</v>
      </c>
      <c r="B9" s="22" t="s">
        <v>39</v>
      </c>
      <c r="C9" s="24">
        <v>345</v>
      </c>
      <c r="D9" s="25">
        <v>42877</v>
      </c>
      <c r="E9" s="23" t="s">
        <v>29</v>
      </c>
      <c r="F9" s="26" t="s">
        <v>37</v>
      </c>
      <c r="G9" s="15">
        <v>6492770</v>
      </c>
      <c r="H9" s="16" t="s">
        <v>38</v>
      </c>
      <c r="I9" s="26" t="s">
        <v>27</v>
      </c>
      <c r="J9" s="26" t="s">
        <v>23</v>
      </c>
      <c r="K9" s="27">
        <v>42809</v>
      </c>
      <c r="L9" s="27">
        <v>42810</v>
      </c>
      <c r="M9" s="28">
        <v>140</v>
      </c>
      <c r="N9" s="26" t="s">
        <v>24</v>
      </c>
    </row>
    <row r="10" spans="1:14" ht="60" customHeight="1" x14ac:dyDescent="0.2">
      <c r="A10" s="6">
        <v>5</v>
      </c>
      <c r="B10" s="22" t="s">
        <v>43</v>
      </c>
      <c r="C10" s="24">
        <v>345</v>
      </c>
      <c r="D10" s="25">
        <v>42877</v>
      </c>
      <c r="E10" s="23" t="s">
        <v>29</v>
      </c>
      <c r="F10" s="26" t="s">
        <v>40</v>
      </c>
      <c r="G10" s="15">
        <v>39972488</v>
      </c>
      <c r="H10" s="16" t="s">
        <v>41</v>
      </c>
      <c r="I10" s="26" t="s">
        <v>27</v>
      </c>
      <c r="J10" s="26" t="s">
        <v>23</v>
      </c>
      <c r="K10" s="27">
        <v>42809</v>
      </c>
      <c r="L10" s="27">
        <v>42810</v>
      </c>
      <c r="M10" s="28">
        <v>130</v>
      </c>
      <c r="N10" s="26" t="s">
        <v>24</v>
      </c>
    </row>
    <row r="11" spans="1:14" ht="60" customHeight="1" x14ac:dyDescent="0.2">
      <c r="A11" s="6">
        <v>6</v>
      </c>
      <c r="B11" s="22" t="s">
        <v>45</v>
      </c>
      <c r="C11" s="24">
        <v>345</v>
      </c>
      <c r="D11" s="25">
        <v>42877</v>
      </c>
      <c r="E11" s="23" t="s">
        <v>29</v>
      </c>
      <c r="F11" s="26" t="s">
        <v>42</v>
      </c>
      <c r="G11" s="15">
        <v>15246973</v>
      </c>
      <c r="H11" s="16" t="s">
        <v>44</v>
      </c>
      <c r="I11" s="26" t="s">
        <v>27</v>
      </c>
      <c r="J11" s="26" t="s">
        <v>23</v>
      </c>
      <c r="K11" s="27">
        <v>42809</v>
      </c>
      <c r="L11" s="27">
        <v>42810</v>
      </c>
      <c r="M11" s="28">
        <v>120</v>
      </c>
      <c r="N11" s="26" t="s">
        <v>24</v>
      </c>
    </row>
    <row r="12" spans="1:14" ht="60" customHeight="1" x14ac:dyDescent="0.2">
      <c r="A12" s="6">
        <v>7</v>
      </c>
      <c r="B12" s="22" t="s">
        <v>46</v>
      </c>
      <c r="C12" s="24">
        <v>345</v>
      </c>
      <c r="D12" s="25">
        <v>42877</v>
      </c>
      <c r="E12" s="23" t="s">
        <v>29</v>
      </c>
      <c r="F12" s="26" t="s">
        <v>47</v>
      </c>
      <c r="G12" s="15">
        <v>6833004</v>
      </c>
      <c r="H12" s="16" t="s">
        <v>48</v>
      </c>
      <c r="I12" s="26" t="s">
        <v>27</v>
      </c>
      <c r="J12" s="26" t="s">
        <v>23</v>
      </c>
      <c r="K12" s="27">
        <v>42809</v>
      </c>
      <c r="L12" s="27">
        <v>42810</v>
      </c>
      <c r="M12" s="28">
        <v>85</v>
      </c>
      <c r="N12" s="26" t="s">
        <v>24</v>
      </c>
    </row>
    <row r="13" spans="1:14" ht="60" customHeight="1" x14ac:dyDescent="0.2">
      <c r="A13" s="6">
        <v>8</v>
      </c>
      <c r="B13" s="22" t="s">
        <v>51</v>
      </c>
      <c r="C13" s="24">
        <v>345</v>
      </c>
      <c r="D13" s="25">
        <v>42877</v>
      </c>
      <c r="E13" s="23" t="s">
        <v>29</v>
      </c>
      <c r="F13" s="26" t="s">
        <v>49</v>
      </c>
      <c r="G13" s="15">
        <v>26668793</v>
      </c>
      <c r="H13" s="16" t="s">
        <v>50</v>
      </c>
      <c r="I13" s="26" t="s">
        <v>27</v>
      </c>
      <c r="J13" s="26" t="s">
        <v>23</v>
      </c>
      <c r="K13" s="27">
        <v>42809</v>
      </c>
      <c r="L13" s="27">
        <v>42810</v>
      </c>
      <c r="M13" s="28">
        <v>140</v>
      </c>
      <c r="N13" s="26" t="s">
        <v>24</v>
      </c>
    </row>
    <row r="14" spans="1:14" ht="60" customHeight="1" x14ac:dyDescent="0.2">
      <c r="A14" s="6">
        <v>9</v>
      </c>
      <c r="B14" s="22" t="s">
        <v>52</v>
      </c>
      <c r="C14" s="24">
        <v>345</v>
      </c>
      <c r="D14" s="25">
        <v>42877</v>
      </c>
      <c r="E14" s="23" t="s">
        <v>29</v>
      </c>
      <c r="F14" s="26" t="s">
        <v>53</v>
      </c>
      <c r="G14" s="15"/>
      <c r="H14" s="16" t="s">
        <v>54</v>
      </c>
      <c r="I14" s="26" t="s">
        <v>27</v>
      </c>
      <c r="J14" s="26" t="s">
        <v>23</v>
      </c>
      <c r="K14" s="27">
        <v>42809</v>
      </c>
      <c r="L14" s="27">
        <v>42810</v>
      </c>
      <c r="M14" s="28">
        <v>80</v>
      </c>
      <c r="N14" s="26" t="s">
        <v>24</v>
      </c>
    </row>
    <row r="15" spans="1:14" ht="60" customHeight="1" x14ac:dyDescent="0.2">
      <c r="A15" s="6">
        <v>10</v>
      </c>
      <c r="B15" s="22" t="s">
        <v>58</v>
      </c>
      <c r="C15" s="24">
        <v>345</v>
      </c>
      <c r="D15" s="25">
        <v>42877</v>
      </c>
      <c r="E15" s="23" t="s">
        <v>29</v>
      </c>
      <c r="F15" s="26" t="s">
        <v>57</v>
      </c>
      <c r="G15" s="15">
        <v>21087504</v>
      </c>
      <c r="H15" s="16" t="s">
        <v>31</v>
      </c>
      <c r="I15" s="26" t="s">
        <v>27</v>
      </c>
      <c r="J15" s="26" t="s">
        <v>23</v>
      </c>
      <c r="K15" s="27">
        <v>42809</v>
      </c>
      <c r="L15" s="27">
        <v>42810</v>
      </c>
      <c r="M15" s="28">
        <v>170</v>
      </c>
      <c r="N15" s="26" t="s">
        <v>24</v>
      </c>
    </row>
    <row r="16" spans="1:14" ht="60" customHeight="1" x14ac:dyDescent="0.2">
      <c r="A16" s="6">
        <v>11</v>
      </c>
      <c r="B16" s="22" t="s">
        <v>61</v>
      </c>
      <c r="C16" s="24">
        <v>345</v>
      </c>
      <c r="D16" s="25">
        <v>42877</v>
      </c>
      <c r="E16" s="23" t="s">
        <v>29</v>
      </c>
      <c r="F16" s="26" t="s">
        <v>59</v>
      </c>
      <c r="G16" s="15">
        <v>8614407</v>
      </c>
      <c r="H16" s="16" t="s">
        <v>60</v>
      </c>
      <c r="I16" s="26" t="s">
        <v>27</v>
      </c>
      <c r="J16" s="26" t="s">
        <v>23</v>
      </c>
      <c r="K16" s="27">
        <v>42809</v>
      </c>
      <c r="L16" s="27">
        <v>42810</v>
      </c>
      <c r="M16" s="28">
        <v>60</v>
      </c>
      <c r="N16" s="26" t="s">
        <v>24</v>
      </c>
    </row>
    <row r="17" spans="1:14" ht="60" customHeight="1" x14ac:dyDescent="0.2">
      <c r="A17" s="6">
        <v>12</v>
      </c>
      <c r="B17" s="22" t="s">
        <v>64</v>
      </c>
      <c r="C17" s="24">
        <v>345</v>
      </c>
      <c r="D17" s="25">
        <v>42877</v>
      </c>
      <c r="E17" s="23" t="s">
        <v>29</v>
      </c>
      <c r="F17" s="26" t="s">
        <v>62</v>
      </c>
      <c r="G17" s="15">
        <v>56732163</v>
      </c>
      <c r="H17" s="16" t="s">
        <v>63</v>
      </c>
      <c r="I17" s="26" t="s">
        <v>27</v>
      </c>
      <c r="J17" s="26" t="s">
        <v>23</v>
      </c>
      <c r="K17" s="27">
        <v>42809</v>
      </c>
      <c r="L17" s="27">
        <v>42810</v>
      </c>
      <c r="M17" s="28">
        <v>130</v>
      </c>
      <c r="N17" s="26" t="s">
        <v>24</v>
      </c>
    </row>
    <row r="18" spans="1:14" ht="23.25" customHeight="1" x14ac:dyDescent="0.2">
      <c r="A18" s="50" t="s">
        <v>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2"/>
      <c r="M18" s="7">
        <f>SUM(M6:M17)</f>
        <v>1315</v>
      </c>
      <c r="N18" s="8"/>
    </row>
    <row r="23" spans="1:14" ht="25.5" x14ac:dyDescent="0.2">
      <c r="F23" s="16" t="s">
        <v>55</v>
      </c>
      <c r="G23" s="15">
        <v>27391876</v>
      </c>
      <c r="H23" s="16" t="s">
        <v>56</v>
      </c>
    </row>
  </sheetData>
  <mergeCells count="4">
    <mergeCell ref="A1:N1"/>
    <mergeCell ref="A2:N2"/>
    <mergeCell ref="A3:N3"/>
    <mergeCell ref="A18:L18"/>
  </mergeCells>
  <pageMargins left="0.89583333333333337" right="0.90031249999999996" top="0.74803149606299213" bottom="0.74803149606299213" header="0.31496062992125984" footer="0.31496062992125984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"/>
  <sheetViews>
    <sheetView view="pageBreakPreview" topLeftCell="F1" zoomScale="110" zoomScaleNormal="85" zoomScaleSheetLayoutView="110" workbookViewId="0">
      <selection activeCell="H18" sqref="H18"/>
    </sheetView>
  </sheetViews>
  <sheetFormatPr baseColWidth="10" defaultRowHeight="12" x14ac:dyDescent="0.2"/>
  <cols>
    <col min="1" max="1" width="10.7109375" style="2" customWidth="1"/>
    <col min="2" max="2" width="19.28515625" style="3" customWidth="1"/>
    <col min="3" max="3" width="11.42578125" style="9"/>
    <col min="4" max="4" width="14.7109375" style="9" customWidth="1"/>
    <col min="5" max="5" width="22.5703125" style="3" customWidth="1"/>
    <col min="6" max="6" width="25.42578125" style="3" bestFit="1" customWidth="1"/>
    <col min="7" max="7" width="11.42578125" style="3"/>
    <col min="8" max="8" width="22.85546875" style="3" customWidth="1"/>
    <col min="9" max="9" width="20.28515625" style="3" customWidth="1"/>
    <col min="10" max="10" width="24.85546875" style="3" customWidth="1"/>
    <col min="11" max="11" width="14.5703125" style="3" customWidth="1"/>
    <col min="12" max="12" width="14.42578125" style="3" customWidth="1"/>
    <col min="13" max="13" width="14.140625" style="5" customWidth="1"/>
    <col min="14" max="14" width="63.85546875" style="4" customWidth="1"/>
    <col min="15" max="16384" width="11.42578125" style="1"/>
  </cols>
  <sheetData>
    <row r="1" spans="1:14" ht="12.75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.75" x14ac:dyDescent="0.2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x14ac:dyDescent="0.2">
      <c r="A3" s="54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2.75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31.5" customHeight="1" x14ac:dyDescent="0.2">
      <c r="A5" s="12" t="s">
        <v>3</v>
      </c>
      <c r="B5" s="12" t="s">
        <v>15</v>
      </c>
      <c r="C5" s="12" t="s">
        <v>0</v>
      </c>
      <c r="D5" s="12" t="s">
        <v>7</v>
      </c>
      <c r="E5" s="12" t="s">
        <v>8</v>
      </c>
      <c r="F5" s="12" t="s">
        <v>9</v>
      </c>
      <c r="G5" s="12" t="s">
        <v>1</v>
      </c>
      <c r="H5" s="12" t="s">
        <v>10</v>
      </c>
      <c r="I5" s="12" t="s">
        <v>11</v>
      </c>
      <c r="J5" s="12" t="s">
        <v>12</v>
      </c>
      <c r="K5" s="12" t="s">
        <v>16</v>
      </c>
      <c r="L5" s="12" t="s">
        <v>13</v>
      </c>
      <c r="M5" s="13" t="s">
        <v>17</v>
      </c>
      <c r="N5" s="12" t="s">
        <v>14</v>
      </c>
    </row>
    <row r="6" spans="1:14" ht="93" customHeight="1" x14ac:dyDescent="0.2">
      <c r="A6" s="6">
        <v>1</v>
      </c>
      <c r="B6" s="22" t="s">
        <v>69</v>
      </c>
      <c r="C6" s="24">
        <v>400</v>
      </c>
      <c r="D6" s="25">
        <v>42905</v>
      </c>
      <c r="E6" s="31" t="s">
        <v>18</v>
      </c>
      <c r="F6" s="31" t="s">
        <v>65</v>
      </c>
      <c r="G6" s="31">
        <v>26668793</v>
      </c>
      <c r="H6" s="31" t="s">
        <v>66</v>
      </c>
      <c r="I6" s="31" t="s">
        <v>27</v>
      </c>
      <c r="J6" s="31" t="s">
        <v>67</v>
      </c>
      <c r="K6" s="31">
        <v>42872</v>
      </c>
      <c r="L6" s="31">
        <v>42873</v>
      </c>
      <c r="M6" s="31">
        <v>75</v>
      </c>
      <c r="N6" s="31" t="s">
        <v>68</v>
      </c>
    </row>
    <row r="7" spans="1:14" ht="24" customHeight="1" x14ac:dyDescent="0.2">
      <c r="A7" s="6"/>
      <c r="B7" s="14"/>
      <c r="C7" s="15"/>
      <c r="D7" s="15"/>
      <c r="E7" s="16"/>
      <c r="F7" s="16"/>
      <c r="G7" s="17"/>
      <c r="H7" s="16"/>
      <c r="I7" s="16"/>
      <c r="J7" s="16"/>
      <c r="K7" s="18"/>
      <c r="L7" s="18"/>
      <c r="M7" s="19"/>
      <c r="N7" s="16"/>
    </row>
    <row r="8" spans="1:14" ht="15" customHeight="1" x14ac:dyDescent="0.2">
      <c r="A8" s="50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2"/>
      <c r="M8" s="7">
        <f>SUM(M6:M7)</f>
        <v>75</v>
      </c>
      <c r="N8" s="8"/>
    </row>
  </sheetData>
  <mergeCells count="4">
    <mergeCell ref="A1:N1"/>
    <mergeCell ref="A2:N2"/>
    <mergeCell ref="A3:N3"/>
    <mergeCell ref="A8:L8"/>
  </mergeCells>
  <pageMargins left="0.89583333333333337" right="0.90031249999999996" top="0.74803149606299213" bottom="0.74803149606299213" header="0.31496062992125984" footer="0.31496062992125984"/>
  <pageSetup paperSize="5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view="pageBreakPreview" zoomScale="110" zoomScaleNormal="85" zoomScaleSheetLayoutView="110" workbookViewId="0">
      <selection activeCell="E7" sqref="E7:H7"/>
    </sheetView>
  </sheetViews>
  <sheetFormatPr baseColWidth="10" defaultRowHeight="12" x14ac:dyDescent="0.2"/>
  <cols>
    <col min="1" max="1" width="5.7109375" style="2" customWidth="1"/>
    <col min="2" max="2" width="19.28515625" style="3" customWidth="1"/>
    <col min="3" max="3" width="11.42578125" style="9"/>
    <col min="4" max="4" width="14.7109375" style="9" customWidth="1"/>
    <col min="5" max="5" width="22.5703125" style="3" customWidth="1"/>
    <col min="6" max="6" width="25.42578125" style="3" bestFit="1" customWidth="1"/>
    <col min="7" max="7" width="11.42578125" style="3"/>
    <col min="8" max="8" width="22.85546875" style="3" customWidth="1"/>
    <col min="9" max="9" width="20.28515625" style="3" customWidth="1"/>
    <col min="10" max="10" width="24.85546875" style="3" customWidth="1"/>
    <col min="11" max="11" width="14.5703125" style="3" customWidth="1"/>
    <col min="12" max="12" width="14.42578125" style="3" customWidth="1"/>
    <col min="13" max="13" width="14.140625" style="5" customWidth="1"/>
    <col min="14" max="14" width="63.85546875" style="4" customWidth="1"/>
    <col min="15" max="16384" width="11.42578125" style="1"/>
  </cols>
  <sheetData>
    <row r="1" spans="1:14" ht="12.75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.75" x14ac:dyDescent="0.2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x14ac:dyDescent="0.2">
      <c r="A3" s="54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2.7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31.5" customHeight="1" x14ac:dyDescent="0.2">
      <c r="A5" s="12" t="s">
        <v>3</v>
      </c>
      <c r="B5" s="12" t="s">
        <v>15</v>
      </c>
      <c r="C5" s="12" t="s">
        <v>0</v>
      </c>
      <c r="D5" s="12" t="s">
        <v>7</v>
      </c>
      <c r="E5" s="12" t="s">
        <v>8</v>
      </c>
      <c r="F5" s="12" t="s">
        <v>9</v>
      </c>
      <c r="G5" s="12" t="s">
        <v>1</v>
      </c>
      <c r="H5" s="12" t="s">
        <v>10</v>
      </c>
      <c r="I5" s="12" t="s">
        <v>11</v>
      </c>
      <c r="J5" s="12" t="s">
        <v>12</v>
      </c>
      <c r="K5" s="12" t="s">
        <v>16</v>
      </c>
      <c r="L5" s="12" t="s">
        <v>13</v>
      </c>
      <c r="M5" s="13" t="s">
        <v>17</v>
      </c>
      <c r="N5" s="12" t="s">
        <v>14</v>
      </c>
    </row>
    <row r="6" spans="1:14" ht="60.75" customHeight="1" x14ac:dyDescent="0.2">
      <c r="A6" s="6">
        <v>1</v>
      </c>
      <c r="B6" s="22" t="s">
        <v>70</v>
      </c>
      <c r="C6" s="24">
        <v>507</v>
      </c>
      <c r="D6" s="25">
        <v>42935</v>
      </c>
      <c r="E6" s="31" t="s">
        <v>71</v>
      </c>
      <c r="F6" s="31" t="s">
        <v>72</v>
      </c>
      <c r="G6" s="32">
        <v>26777746</v>
      </c>
      <c r="H6" s="31" t="s">
        <v>73</v>
      </c>
      <c r="I6" s="31" t="s">
        <v>27</v>
      </c>
      <c r="J6" s="31" t="s">
        <v>67</v>
      </c>
      <c r="K6" s="33">
        <v>42878</v>
      </c>
      <c r="L6" s="33">
        <v>42880</v>
      </c>
      <c r="M6" s="28">
        <v>35</v>
      </c>
      <c r="N6" s="31" t="s">
        <v>74</v>
      </c>
    </row>
    <row r="7" spans="1:14" ht="50.25" customHeight="1" x14ac:dyDescent="0.2">
      <c r="A7" s="6">
        <v>2</v>
      </c>
      <c r="B7" s="22" t="s">
        <v>75</v>
      </c>
      <c r="C7" s="24">
        <v>507</v>
      </c>
      <c r="D7" s="25">
        <v>42935</v>
      </c>
      <c r="E7" s="31" t="s">
        <v>71</v>
      </c>
      <c r="F7" s="31" t="s">
        <v>85</v>
      </c>
      <c r="G7" s="32">
        <v>27832392</v>
      </c>
      <c r="H7" s="31" t="s">
        <v>76</v>
      </c>
      <c r="I7" s="31" t="s">
        <v>77</v>
      </c>
      <c r="J7" s="31" t="s">
        <v>67</v>
      </c>
      <c r="K7" s="33">
        <v>42887</v>
      </c>
      <c r="L7" s="33">
        <v>42889</v>
      </c>
      <c r="M7" s="28">
        <v>35</v>
      </c>
      <c r="N7" s="31" t="s">
        <v>86</v>
      </c>
    </row>
    <row r="8" spans="1:14" ht="62.25" customHeight="1" x14ac:dyDescent="0.2">
      <c r="A8" s="6">
        <v>3</v>
      </c>
      <c r="B8" s="22" t="s">
        <v>79</v>
      </c>
      <c r="C8" s="24">
        <v>512</v>
      </c>
      <c r="D8" s="25">
        <v>42935</v>
      </c>
      <c r="E8" s="31" t="s">
        <v>71</v>
      </c>
      <c r="F8" s="31" t="s">
        <v>80</v>
      </c>
      <c r="G8" s="32">
        <v>8614407</v>
      </c>
      <c r="H8" s="31" t="s">
        <v>81</v>
      </c>
      <c r="I8" s="31" t="s">
        <v>27</v>
      </c>
      <c r="J8" s="31" t="s">
        <v>67</v>
      </c>
      <c r="K8" s="33">
        <v>42878</v>
      </c>
      <c r="L8" s="33">
        <v>42880</v>
      </c>
      <c r="M8" s="28">
        <v>140</v>
      </c>
      <c r="N8" s="31" t="s">
        <v>74</v>
      </c>
    </row>
    <row r="9" spans="1:14" ht="69" customHeight="1" x14ac:dyDescent="0.2">
      <c r="A9" s="6">
        <v>4</v>
      </c>
      <c r="B9" s="22" t="s">
        <v>82</v>
      </c>
      <c r="C9" s="24">
        <v>516</v>
      </c>
      <c r="D9" s="25">
        <v>42935</v>
      </c>
      <c r="E9" s="31" t="s">
        <v>71</v>
      </c>
      <c r="F9" s="31" t="s">
        <v>83</v>
      </c>
      <c r="G9" s="32">
        <v>56276346</v>
      </c>
      <c r="H9" s="31" t="s">
        <v>84</v>
      </c>
      <c r="I9" s="31" t="s">
        <v>27</v>
      </c>
      <c r="J9" s="31" t="s">
        <v>67</v>
      </c>
      <c r="K9" s="33">
        <v>42880</v>
      </c>
      <c r="L9" s="33">
        <v>42882</v>
      </c>
      <c r="M9" s="28">
        <v>65</v>
      </c>
      <c r="N9" s="31" t="s">
        <v>74</v>
      </c>
    </row>
    <row r="10" spans="1:14" ht="15" customHeight="1" x14ac:dyDescent="0.2">
      <c r="A10" s="50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2"/>
      <c r="M10" s="7">
        <f>SUM(M6:M9)</f>
        <v>275</v>
      </c>
      <c r="N10" s="8"/>
    </row>
    <row r="14" spans="1:14" x14ac:dyDescent="0.2">
      <c r="N14" s="4" t="s">
        <v>78</v>
      </c>
    </row>
  </sheetData>
  <mergeCells count="4">
    <mergeCell ref="A1:N1"/>
    <mergeCell ref="A2:N2"/>
    <mergeCell ref="A3:N3"/>
    <mergeCell ref="A10:L10"/>
  </mergeCells>
  <pageMargins left="0.89583333333333337" right="0.90031249999999996" top="0.74803149606299213" bottom="0.74803149606299213" header="0.31496062992125984" footer="0.31496062992125984"/>
  <pageSetup paperSize="5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view="pageBreakPreview" topLeftCell="A4" zoomScale="110" zoomScaleNormal="85" zoomScaleSheetLayoutView="110" workbookViewId="0">
      <selection activeCell="F18" sqref="F18:H18"/>
    </sheetView>
  </sheetViews>
  <sheetFormatPr baseColWidth="10" defaultRowHeight="12" x14ac:dyDescent="0.2"/>
  <cols>
    <col min="1" max="1" width="5.7109375" style="2" customWidth="1"/>
    <col min="2" max="2" width="19.28515625" style="3" customWidth="1"/>
    <col min="3" max="3" width="11.42578125" style="9"/>
    <col min="4" max="4" width="14.7109375" style="9" customWidth="1"/>
    <col min="5" max="5" width="22.5703125" style="3" customWidth="1"/>
    <col min="6" max="6" width="25.42578125" style="3" bestFit="1" customWidth="1"/>
    <col min="7" max="7" width="11.42578125" style="3"/>
    <col min="8" max="8" width="22.85546875" style="3" customWidth="1"/>
    <col min="9" max="9" width="20.28515625" style="3" customWidth="1"/>
    <col min="10" max="10" width="24.85546875" style="3" customWidth="1"/>
    <col min="11" max="11" width="14.5703125" style="3" customWidth="1"/>
    <col min="12" max="12" width="14.42578125" style="3" customWidth="1"/>
    <col min="13" max="13" width="14.140625" style="5" customWidth="1"/>
    <col min="14" max="14" width="63.85546875" style="4" customWidth="1"/>
    <col min="15" max="16384" width="11.42578125" style="1"/>
  </cols>
  <sheetData>
    <row r="1" spans="1:14" ht="12.75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2.75" x14ac:dyDescent="0.2">
      <c r="A2" s="53" t="s">
        <v>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x14ac:dyDescent="0.2">
      <c r="A3" s="54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2.75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31.5" customHeight="1" x14ac:dyDescent="0.2">
      <c r="A5" s="12" t="s">
        <v>3</v>
      </c>
      <c r="B5" s="12" t="s">
        <v>15</v>
      </c>
      <c r="C5" s="12" t="s">
        <v>0</v>
      </c>
      <c r="D5" s="12" t="s">
        <v>7</v>
      </c>
      <c r="E5" s="12" t="s">
        <v>8</v>
      </c>
      <c r="F5" s="12" t="s">
        <v>9</v>
      </c>
      <c r="G5" s="12" t="s">
        <v>1</v>
      </c>
      <c r="H5" s="12" t="s">
        <v>10</v>
      </c>
      <c r="I5" s="12" t="s">
        <v>11</v>
      </c>
      <c r="J5" s="12" t="s">
        <v>12</v>
      </c>
      <c r="K5" s="12" t="s">
        <v>16</v>
      </c>
      <c r="L5" s="12" t="s">
        <v>13</v>
      </c>
      <c r="M5" s="13" t="s">
        <v>17</v>
      </c>
      <c r="N5" s="12" t="s">
        <v>14</v>
      </c>
    </row>
    <row r="6" spans="1:14" ht="60.75" customHeight="1" x14ac:dyDescent="0.2">
      <c r="A6" s="6">
        <v>1</v>
      </c>
      <c r="B6" s="22" t="s">
        <v>87</v>
      </c>
      <c r="C6" s="24">
        <v>701</v>
      </c>
      <c r="D6" s="25">
        <v>42971</v>
      </c>
      <c r="E6" s="31" t="s">
        <v>29</v>
      </c>
      <c r="F6" s="31" t="s">
        <v>88</v>
      </c>
      <c r="G6" s="32" t="s">
        <v>89</v>
      </c>
      <c r="H6" s="31" t="s">
        <v>34</v>
      </c>
      <c r="I6" s="31" t="s">
        <v>27</v>
      </c>
      <c r="J6" s="31" t="s">
        <v>67</v>
      </c>
      <c r="K6" s="33">
        <v>42880</v>
      </c>
      <c r="L6" s="33">
        <v>42882</v>
      </c>
      <c r="M6" s="28">
        <v>180</v>
      </c>
      <c r="N6" s="31" t="s">
        <v>74</v>
      </c>
    </row>
    <row r="7" spans="1:14" ht="50.25" customHeight="1" x14ac:dyDescent="0.2">
      <c r="A7" s="6">
        <v>2</v>
      </c>
      <c r="B7" s="22" t="s">
        <v>90</v>
      </c>
      <c r="C7" s="24">
        <v>701</v>
      </c>
      <c r="D7" s="25">
        <v>42971</v>
      </c>
      <c r="E7" s="31" t="s">
        <v>29</v>
      </c>
      <c r="F7" s="31" t="s">
        <v>91</v>
      </c>
      <c r="G7" s="35">
        <v>17323908</v>
      </c>
      <c r="H7" s="31" t="s">
        <v>92</v>
      </c>
      <c r="I7" s="31" t="s">
        <v>27</v>
      </c>
      <c r="J7" s="31" t="s">
        <v>67</v>
      </c>
      <c r="K7" s="33">
        <v>42878</v>
      </c>
      <c r="L7" s="33">
        <v>42879</v>
      </c>
      <c r="M7" s="28">
        <v>90</v>
      </c>
      <c r="N7" s="31" t="s">
        <v>74</v>
      </c>
    </row>
    <row r="8" spans="1:14" ht="62.25" customHeight="1" x14ac:dyDescent="0.2">
      <c r="A8" s="6">
        <v>3</v>
      </c>
      <c r="B8" s="22" t="s">
        <v>93</v>
      </c>
      <c r="C8" s="24">
        <v>701</v>
      </c>
      <c r="D8" s="25">
        <v>42971</v>
      </c>
      <c r="E8" s="31" t="s">
        <v>29</v>
      </c>
      <c r="F8" s="31" t="s">
        <v>94</v>
      </c>
      <c r="G8" s="35">
        <v>42682398</v>
      </c>
      <c r="H8" s="31" t="s">
        <v>34</v>
      </c>
      <c r="I8" s="31" t="s">
        <v>95</v>
      </c>
      <c r="J8" s="31" t="s">
        <v>67</v>
      </c>
      <c r="K8" s="33">
        <v>42887</v>
      </c>
      <c r="L8" s="33">
        <v>42889</v>
      </c>
      <c r="M8" s="28">
        <v>45</v>
      </c>
      <c r="N8" s="31" t="s">
        <v>86</v>
      </c>
    </row>
    <row r="9" spans="1:14" ht="62.25" customHeight="1" x14ac:dyDescent="0.2">
      <c r="A9" s="6">
        <v>4</v>
      </c>
      <c r="B9" s="22" t="s">
        <v>96</v>
      </c>
      <c r="C9" s="24">
        <v>701</v>
      </c>
      <c r="D9" s="25">
        <v>42971</v>
      </c>
      <c r="E9" s="31" t="s">
        <v>29</v>
      </c>
      <c r="F9" s="31" t="s">
        <v>32</v>
      </c>
      <c r="G9" s="35" t="s">
        <v>97</v>
      </c>
      <c r="H9" s="31" t="s">
        <v>98</v>
      </c>
      <c r="I9" s="31" t="s">
        <v>27</v>
      </c>
      <c r="J9" s="31" t="s">
        <v>67</v>
      </c>
      <c r="K9" s="33">
        <v>42872</v>
      </c>
      <c r="L9" s="33">
        <v>42873</v>
      </c>
      <c r="M9" s="28">
        <v>80</v>
      </c>
      <c r="N9" s="31" t="s">
        <v>74</v>
      </c>
    </row>
    <row r="10" spans="1:14" ht="62.25" customHeight="1" x14ac:dyDescent="0.2">
      <c r="A10" s="6">
        <v>5</v>
      </c>
      <c r="B10" s="22" t="s">
        <v>99</v>
      </c>
      <c r="C10" s="24">
        <v>701</v>
      </c>
      <c r="D10" s="25">
        <v>42971</v>
      </c>
      <c r="E10" s="31" t="s">
        <v>29</v>
      </c>
      <c r="F10" s="31" t="s">
        <v>100</v>
      </c>
      <c r="G10" s="35">
        <v>30017386</v>
      </c>
      <c r="H10" s="31" t="s">
        <v>101</v>
      </c>
      <c r="I10" s="31" t="s">
        <v>27</v>
      </c>
      <c r="J10" s="31" t="s">
        <v>67</v>
      </c>
      <c r="K10" s="33">
        <v>42880</v>
      </c>
      <c r="L10" s="33">
        <v>42881</v>
      </c>
      <c r="M10" s="28">
        <v>80</v>
      </c>
      <c r="N10" s="31" t="s">
        <v>74</v>
      </c>
    </row>
    <row r="11" spans="1:14" ht="62.25" customHeight="1" x14ac:dyDescent="0.2">
      <c r="A11" s="6">
        <v>6</v>
      </c>
      <c r="B11" s="22" t="s">
        <v>102</v>
      </c>
      <c r="C11" s="24">
        <v>701</v>
      </c>
      <c r="D11" s="25">
        <v>42971</v>
      </c>
      <c r="E11" s="31" t="s">
        <v>29</v>
      </c>
      <c r="F11" s="31" t="s">
        <v>103</v>
      </c>
      <c r="G11" s="35">
        <v>6492770</v>
      </c>
      <c r="H11" s="31" t="s">
        <v>104</v>
      </c>
      <c r="I11" s="31" t="s">
        <v>27</v>
      </c>
      <c r="J11" s="31" t="s">
        <v>67</v>
      </c>
      <c r="K11" s="33">
        <v>42878</v>
      </c>
      <c r="L11" s="33">
        <v>42880</v>
      </c>
      <c r="M11" s="28">
        <v>140</v>
      </c>
      <c r="N11" s="31" t="s">
        <v>74</v>
      </c>
    </row>
    <row r="12" spans="1:14" ht="62.25" customHeight="1" x14ac:dyDescent="0.2">
      <c r="A12" s="6">
        <v>8</v>
      </c>
      <c r="B12" s="22" t="s">
        <v>105</v>
      </c>
      <c r="C12" s="24">
        <v>701</v>
      </c>
      <c r="D12" s="25">
        <v>42971</v>
      </c>
      <c r="E12" s="31" t="s">
        <v>29</v>
      </c>
      <c r="F12" s="31" t="s">
        <v>57</v>
      </c>
      <c r="G12" s="35" t="s">
        <v>106</v>
      </c>
      <c r="H12" s="31" t="s">
        <v>107</v>
      </c>
      <c r="I12" s="31" t="s">
        <v>27</v>
      </c>
      <c r="J12" s="31" t="s">
        <v>67</v>
      </c>
      <c r="K12" s="33">
        <v>42866</v>
      </c>
      <c r="L12" s="33">
        <v>42867</v>
      </c>
      <c r="M12" s="28">
        <v>150</v>
      </c>
      <c r="N12" s="31" t="s">
        <v>74</v>
      </c>
    </row>
    <row r="13" spans="1:14" ht="62.25" customHeight="1" x14ac:dyDescent="0.2">
      <c r="A13" s="6">
        <v>9</v>
      </c>
      <c r="B13" s="22" t="s">
        <v>108</v>
      </c>
      <c r="C13" s="24">
        <v>701</v>
      </c>
      <c r="D13" s="25">
        <v>42971</v>
      </c>
      <c r="E13" s="31" t="s">
        <v>29</v>
      </c>
      <c r="F13" s="31" t="s">
        <v>109</v>
      </c>
      <c r="G13" s="35">
        <v>30017386</v>
      </c>
      <c r="H13" s="31" t="s">
        <v>110</v>
      </c>
      <c r="I13" s="31" t="s">
        <v>95</v>
      </c>
      <c r="J13" s="31" t="s">
        <v>67</v>
      </c>
      <c r="K13" s="33">
        <v>41788</v>
      </c>
      <c r="L13" s="33">
        <v>42885</v>
      </c>
      <c r="M13" s="28">
        <v>130</v>
      </c>
      <c r="N13" s="31" t="s">
        <v>86</v>
      </c>
    </row>
    <row r="14" spans="1:14" ht="62.25" customHeight="1" x14ac:dyDescent="0.2">
      <c r="A14" s="6">
        <v>10</v>
      </c>
      <c r="B14" s="22" t="s">
        <v>111</v>
      </c>
      <c r="C14" s="24">
        <v>701</v>
      </c>
      <c r="D14" s="25">
        <v>42971</v>
      </c>
      <c r="E14" s="31" t="s">
        <v>29</v>
      </c>
      <c r="F14" s="31" t="s">
        <v>112</v>
      </c>
      <c r="G14" s="35">
        <v>15246973</v>
      </c>
      <c r="H14" s="31" t="s">
        <v>113</v>
      </c>
      <c r="I14" s="31" t="s">
        <v>27</v>
      </c>
      <c r="J14" s="31" t="s">
        <v>67</v>
      </c>
      <c r="K14" s="33">
        <v>42878</v>
      </c>
      <c r="L14" s="33">
        <v>42880</v>
      </c>
      <c r="M14" s="28">
        <v>200</v>
      </c>
      <c r="N14" s="31" t="s">
        <v>74</v>
      </c>
    </row>
    <row r="15" spans="1:14" ht="62.25" customHeight="1" x14ac:dyDescent="0.2">
      <c r="A15" s="6">
        <v>11</v>
      </c>
      <c r="B15" s="22" t="s">
        <v>69</v>
      </c>
      <c r="C15" s="24">
        <v>701</v>
      </c>
      <c r="D15" s="25">
        <v>42971</v>
      </c>
      <c r="E15" s="31" t="s">
        <v>71</v>
      </c>
      <c r="F15" s="31" t="s">
        <v>65</v>
      </c>
      <c r="G15" s="35">
        <v>26668793</v>
      </c>
      <c r="H15" s="31" t="s">
        <v>66</v>
      </c>
      <c r="I15" s="31" t="s">
        <v>27</v>
      </c>
      <c r="J15" s="31" t="s">
        <v>67</v>
      </c>
      <c r="K15" s="33">
        <v>42872</v>
      </c>
      <c r="L15" s="33">
        <v>42873</v>
      </c>
      <c r="M15" s="28">
        <v>65</v>
      </c>
      <c r="N15" s="31" t="s">
        <v>74</v>
      </c>
    </row>
    <row r="16" spans="1:14" ht="62.25" customHeight="1" x14ac:dyDescent="0.2">
      <c r="A16" s="6">
        <v>12</v>
      </c>
      <c r="B16" s="22" t="s">
        <v>82</v>
      </c>
      <c r="C16" s="24">
        <v>701</v>
      </c>
      <c r="D16" s="25">
        <v>42971</v>
      </c>
      <c r="E16" s="31" t="s">
        <v>71</v>
      </c>
      <c r="F16" s="31" t="s">
        <v>83</v>
      </c>
      <c r="G16" s="35">
        <v>56276346</v>
      </c>
      <c r="H16" s="31" t="s">
        <v>84</v>
      </c>
      <c r="I16" s="31" t="s">
        <v>27</v>
      </c>
      <c r="J16" s="31" t="s">
        <v>67</v>
      </c>
      <c r="K16" s="33">
        <v>42880</v>
      </c>
      <c r="L16" s="33">
        <v>42882</v>
      </c>
      <c r="M16" s="28">
        <v>85</v>
      </c>
      <c r="N16" s="31" t="s">
        <v>74</v>
      </c>
    </row>
    <row r="17" spans="1:14" ht="62.25" customHeight="1" x14ac:dyDescent="0.2">
      <c r="A17" s="6">
        <v>13</v>
      </c>
      <c r="B17" s="22" t="s">
        <v>114</v>
      </c>
      <c r="C17" s="24">
        <v>701</v>
      </c>
      <c r="D17" s="25">
        <v>42971</v>
      </c>
      <c r="E17" s="31" t="s">
        <v>71</v>
      </c>
      <c r="F17" s="31" t="s">
        <v>53</v>
      </c>
      <c r="G17" s="35"/>
      <c r="H17" s="31" t="s">
        <v>115</v>
      </c>
      <c r="I17" s="31" t="s">
        <v>27</v>
      </c>
      <c r="J17" s="31" t="s">
        <v>67</v>
      </c>
      <c r="K17" s="33">
        <v>42878</v>
      </c>
      <c r="L17" s="33">
        <v>42880</v>
      </c>
      <c r="M17" s="28">
        <v>40</v>
      </c>
      <c r="N17" s="31" t="s">
        <v>74</v>
      </c>
    </row>
    <row r="18" spans="1:14" ht="62.25" customHeight="1" x14ac:dyDescent="0.2">
      <c r="A18" s="6">
        <v>14</v>
      </c>
      <c r="B18" s="22" t="s">
        <v>116</v>
      </c>
      <c r="C18" s="24">
        <v>701</v>
      </c>
      <c r="D18" s="25">
        <v>42971</v>
      </c>
      <c r="E18" s="31" t="s">
        <v>71</v>
      </c>
      <c r="F18" s="31" t="s">
        <v>117</v>
      </c>
      <c r="G18" s="35"/>
      <c r="H18" s="31" t="s">
        <v>118</v>
      </c>
      <c r="I18" s="31" t="s">
        <v>27</v>
      </c>
      <c r="J18" s="31" t="s">
        <v>67</v>
      </c>
      <c r="K18" s="33">
        <v>42878</v>
      </c>
      <c r="L18" s="33">
        <v>42880</v>
      </c>
      <c r="M18" s="28">
        <v>260</v>
      </c>
      <c r="N18" s="31" t="s">
        <v>74</v>
      </c>
    </row>
    <row r="19" spans="1:14" ht="62.25" customHeight="1" x14ac:dyDescent="0.2">
      <c r="A19" s="6">
        <v>15</v>
      </c>
      <c r="B19" s="22" t="s">
        <v>119</v>
      </c>
      <c r="C19" s="24">
        <v>701</v>
      </c>
      <c r="D19" s="25">
        <v>42971</v>
      </c>
      <c r="E19" s="31" t="s">
        <v>71</v>
      </c>
      <c r="F19" s="26" t="s">
        <v>62</v>
      </c>
      <c r="G19" s="36">
        <v>56732163</v>
      </c>
      <c r="H19" s="16" t="s">
        <v>63</v>
      </c>
      <c r="I19" s="31" t="s">
        <v>27</v>
      </c>
      <c r="J19" s="31" t="s">
        <v>67</v>
      </c>
      <c r="K19" s="33">
        <v>42866</v>
      </c>
      <c r="L19" s="33">
        <v>42867</v>
      </c>
      <c r="M19" s="28">
        <v>260</v>
      </c>
      <c r="N19" s="31" t="s">
        <v>74</v>
      </c>
    </row>
    <row r="20" spans="1:14" ht="57" customHeight="1" x14ac:dyDescent="0.2">
      <c r="A20" s="6">
        <v>16</v>
      </c>
      <c r="B20" s="22" t="s">
        <v>120</v>
      </c>
      <c r="C20" s="24">
        <v>703</v>
      </c>
      <c r="D20" s="25">
        <v>42971</v>
      </c>
      <c r="E20" s="31" t="s">
        <v>71</v>
      </c>
      <c r="F20" s="31" t="s">
        <v>121</v>
      </c>
      <c r="G20" s="35">
        <v>27492559</v>
      </c>
      <c r="H20" s="31" t="s">
        <v>122</v>
      </c>
      <c r="I20" s="31" t="s">
        <v>95</v>
      </c>
      <c r="J20" s="31" t="s">
        <v>123</v>
      </c>
      <c r="K20" s="33">
        <v>42907</v>
      </c>
      <c r="L20" s="33">
        <v>42908</v>
      </c>
      <c r="M20" s="28">
        <v>200</v>
      </c>
      <c r="N20" s="31" t="s">
        <v>124</v>
      </c>
    </row>
    <row r="21" spans="1:14" ht="15" customHeight="1" x14ac:dyDescent="0.2">
      <c r="A21" s="50" t="s">
        <v>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2"/>
      <c r="M21" s="7">
        <f>SUM(M6:M20)</f>
        <v>2005</v>
      </c>
      <c r="N21" s="8"/>
    </row>
    <row r="25" spans="1:14" x14ac:dyDescent="0.2">
      <c r="N25" s="4" t="s">
        <v>78</v>
      </c>
    </row>
  </sheetData>
  <mergeCells count="4">
    <mergeCell ref="A1:N1"/>
    <mergeCell ref="A2:N2"/>
    <mergeCell ref="A3:N3"/>
    <mergeCell ref="A21:L21"/>
  </mergeCells>
  <pageMargins left="0.89583333333333337" right="0.90031249999999996" top="0.74803149606299213" bottom="0.74803149606299213" header="0.31496062992125984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N27"/>
  <sheetViews>
    <sheetView view="pageBreakPreview" zoomScale="62" zoomScaleNormal="85" zoomScaleSheetLayoutView="62" workbookViewId="0">
      <selection activeCell="A27" sqref="A27:K27"/>
    </sheetView>
  </sheetViews>
  <sheetFormatPr baseColWidth="10" defaultRowHeight="12" x14ac:dyDescent="0.2"/>
  <cols>
    <col min="1" max="1" width="5.7109375" style="2" customWidth="1"/>
    <col min="2" max="2" width="20.7109375" style="3" customWidth="1"/>
    <col min="3" max="3" width="11" style="9" bestFit="1" customWidth="1"/>
    <col min="4" max="4" width="14.7109375" style="9" customWidth="1"/>
    <col min="5" max="5" width="22.5703125" style="3" customWidth="1"/>
    <col min="6" max="6" width="19.5703125" style="3" customWidth="1"/>
    <col min="7" max="7" width="21.28515625" style="3" customWidth="1"/>
    <col min="8" max="8" width="17.42578125" style="3" customWidth="1"/>
    <col min="9" max="9" width="18" style="3" customWidth="1"/>
    <col min="10" max="10" width="13" style="3" customWidth="1"/>
    <col min="11" max="11" width="12.42578125" style="3" customWidth="1"/>
    <col min="12" max="12" width="14.140625" style="5" customWidth="1"/>
    <col min="13" max="13" width="12.85546875" style="5" customWidth="1"/>
    <col min="14" max="14" width="24.5703125" style="4" customWidth="1"/>
    <col min="15" max="16384" width="11.42578125" style="1"/>
  </cols>
  <sheetData>
    <row r="4" spans="1:14" s="37" customFormat="1" ht="15" x14ac:dyDescent="0.2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37" customFormat="1" ht="15" x14ac:dyDescent="0.25">
      <c r="A5" s="55" t="s">
        <v>127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37" customFormat="1" ht="15" x14ac:dyDescent="0.25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37" customFormat="1" ht="15" customHeight="1" x14ac:dyDescent="0.25">
      <c r="A7" s="57" t="s">
        <v>125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s="47" customFormat="1" ht="51" customHeight="1" x14ac:dyDescent="0.2">
      <c r="A8" s="45" t="s">
        <v>3</v>
      </c>
      <c r="B8" s="45" t="s">
        <v>15</v>
      </c>
      <c r="C8" s="45" t="s">
        <v>0</v>
      </c>
      <c r="D8" s="45" t="s">
        <v>7</v>
      </c>
      <c r="E8" s="45" t="s">
        <v>8</v>
      </c>
      <c r="F8" s="45" t="s">
        <v>9</v>
      </c>
      <c r="G8" s="45" t="s">
        <v>10</v>
      </c>
      <c r="H8" s="45" t="s">
        <v>11</v>
      </c>
      <c r="I8" s="45" t="s">
        <v>12</v>
      </c>
      <c r="J8" s="45" t="s">
        <v>16</v>
      </c>
      <c r="K8" s="45" t="s">
        <v>13</v>
      </c>
      <c r="L8" s="46" t="s">
        <v>17</v>
      </c>
      <c r="M8" s="46" t="s">
        <v>126</v>
      </c>
      <c r="N8" s="45" t="s">
        <v>14</v>
      </c>
    </row>
    <row r="9" spans="1:14" s="4" customFormat="1" ht="15.75" x14ac:dyDescent="0.2">
      <c r="A9" s="22"/>
      <c r="B9" s="22"/>
      <c r="C9" s="44"/>
      <c r="D9" s="40"/>
      <c r="E9" s="39"/>
      <c r="F9" s="38"/>
      <c r="G9" s="39"/>
      <c r="H9" s="39"/>
      <c r="I9" s="39"/>
      <c r="J9" s="40"/>
      <c r="K9" s="40"/>
      <c r="L9" s="41"/>
      <c r="M9" s="41"/>
      <c r="N9" s="38"/>
    </row>
    <row r="10" spans="1:14" s="4" customFormat="1" ht="15.75" x14ac:dyDescent="0.2">
      <c r="A10" s="22"/>
      <c r="B10" s="22"/>
      <c r="C10" s="44"/>
      <c r="D10" s="40"/>
      <c r="E10" s="39"/>
      <c r="F10" s="38"/>
      <c r="G10" s="39"/>
      <c r="H10" s="39"/>
      <c r="I10" s="39"/>
      <c r="J10" s="40"/>
      <c r="K10" s="40"/>
      <c r="L10" s="41"/>
      <c r="M10" s="41"/>
      <c r="N10" s="38"/>
    </row>
    <row r="11" spans="1:14" s="4" customFormat="1" ht="15.75" x14ac:dyDescent="0.2">
      <c r="A11" s="22"/>
      <c r="B11" s="22"/>
      <c r="C11" s="44"/>
      <c r="D11" s="40"/>
      <c r="E11" s="39"/>
      <c r="F11" s="39"/>
      <c r="G11" s="39"/>
      <c r="H11" s="39"/>
      <c r="I11" s="39"/>
      <c r="J11" s="40"/>
      <c r="K11" s="40"/>
      <c r="L11" s="41"/>
      <c r="M11" s="41"/>
      <c r="N11" s="38"/>
    </row>
    <row r="12" spans="1:14" s="4" customFormat="1" ht="15.75" x14ac:dyDescent="0.2">
      <c r="A12" s="22"/>
      <c r="B12" s="22"/>
      <c r="C12" s="44"/>
      <c r="D12" s="40"/>
      <c r="E12" s="39"/>
      <c r="F12" s="39"/>
      <c r="G12" s="39"/>
      <c r="H12" s="39"/>
      <c r="I12" s="39"/>
      <c r="J12" s="40"/>
      <c r="K12" s="40"/>
      <c r="L12" s="41"/>
      <c r="M12" s="41"/>
      <c r="N12" s="38"/>
    </row>
    <row r="13" spans="1:14" s="4" customFormat="1" ht="15.75" x14ac:dyDescent="0.2">
      <c r="A13" s="22"/>
      <c r="B13" s="22"/>
      <c r="C13" s="44"/>
      <c r="D13" s="40"/>
      <c r="E13" s="39"/>
      <c r="F13" s="39"/>
      <c r="G13" s="39"/>
      <c r="H13" s="39"/>
      <c r="I13" s="39"/>
      <c r="J13" s="40"/>
      <c r="K13" s="40"/>
      <c r="L13" s="41"/>
      <c r="M13" s="41"/>
      <c r="N13" s="38"/>
    </row>
    <row r="14" spans="1:14" s="4" customFormat="1" ht="15.75" x14ac:dyDescent="0.2">
      <c r="A14" s="22"/>
      <c r="B14" s="22"/>
      <c r="C14" s="44"/>
      <c r="D14" s="40"/>
      <c r="E14" s="39"/>
      <c r="F14" s="39"/>
      <c r="G14" s="39"/>
      <c r="H14" s="39"/>
      <c r="I14" s="39"/>
      <c r="J14" s="40"/>
      <c r="K14" s="40"/>
      <c r="L14" s="41"/>
      <c r="M14" s="41"/>
      <c r="N14" s="38"/>
    </row>
    <row r="15" spans="1:14" s="4" customFormat="1" ht="15.75" x14ac:dyDescent="0.2">
      <c r="A15" s="22"/>
      <c r="B15" s="22"/>
      <c r="C15" s="44"/>
      <c r="D15" s="40"/>
      <c r="E15" s="39"/>
      <c r="F15" s="39"/>
      <c r="G15" s="39"/>
      <c r="H15" s="39"/>
      <c r="I15" s="39"/>
      <c r="J15" s="40"/>
      <c r="K15" s="40"/>
      <c r="L15" s="41"/>
      <c r="M15" s="41"/>
      <c r="N15" s="38"/>
    </row>
    <row r="16" spans="1:14" s="4" customFormat="1" ht="15.75" x14ac:dyDescent="0.2">
      <c r="A16" s="22"/>
      <c r="B16" s="22"/>
      <c r="C16" s="44"/>
      <c r="D16" s="40"/>
      <c r="E16" s="39"/>
      <c r="F16" s="39"/>
      <c r="G16" s="39"/>
      <c r="H16" s="39"/>
      <c r="I16" s="39"/>
      <c r="J16" s="40"/>
      <c r="K16" s="40"/>
      <c r="L16" s="41"/>
      <c r="M16" s="41"/>
      <c r="N16" s="38"/>
    </row>
    <row r="17" spans="1:14" s="4" customFormat="1" ht="15.75" x14ac:dyDescent="0.2">
      <c r="A17" s="22"/>
      <c r="B17" s="22"/>
      <c r="C17" s="44"/>
      <c r="D17" s="40"/>
      <c r="E17" s="39"/>
      <c r="F17" s="39"/>
      <c r="G17" s="39"/>
      <c r="H17" s="39"/>
      <c r="I17" s="39"/>
      <c r="J17" s="40"/>
      <c r="K17" s="40"/>
      <c r="L17" s="41"/>
      <c r="M17" s="41"/>
      <c r="N17" s="38"/>
    </row>
    <row r="18" spans="1:14" s="4" customFormat="1" ht="15.75" x14ac:dyDescent="0.2">
      <c r="A18" s="22"/>
      <c r="B18" s="22"/>
      <c r="C18" s="44"/>
      <c r="D18" s="40"/>
      <c r="E18" s="39"/>
      <c r="F18" s="39"/>
      <c r="G18" s="39"/>
      <c r="H18" s="39"/>
      <c r="I18" s="39"/>
      <c r="J18" s="40"/>
      <c r="K18" s="40"/>
      <c r="L18" s="41"/>
      <c r="M18" s="41"/>
      <c r="N18" s="38"/>
    </row>
    <row r="19" spans="1:14" s="4" customFormat="1" ht="15.75" x14ac:dyDescent="0.2">
      <c r="A19" s="22"/>
      <c r="B19" s="22"/>
      <c r="C19" s="44"/>
      <c r="D19" s="40"/>
      <c r="E19" s="39"/>
      <c r="F19" s="39"/>
      <c r="G19" s="39"/>
      <c r="H19" s="39"/>
      <c r="I19" s="39"/>
      <c r="J19" s="40"/>
      <c r="K19" s="40"/>
      <c r="L19" s="41"/>
      <c r="M19" s="41"/>
      <c r="N19" s="38"/>
    </row>
    <row r="20" spans="1:14" s="4" customFormat="1" ht="15.75" x14ac:dyDescent="0.2">
      <c r="A20" s="22"/>
      <c r="B20" s="22"/>
      <c r="C20" s="44"/>
      <c r="D20" s="40"/>
      <c r="E20" s="39"/>
      <c r="F20" s="39"/>
      <c r="G20" s="39"/>
      <c r="H20" s="39"/>
      <c r="I20" s="39"/>
      <c r="J20" s="40"/>
      <c r="K20" s="40"/>
      <c r="L20" s="41"/>
      <c r="M20" s="41"/>
      <c r="N20" s="38"/>
    </row>
    <row r="21" spans="1:14" s="4" customFormat="1" ht="15.75" x14ac:dyDescent="0.2">
      <c r="A21" s="22"/>
      <c r="B21" s="22"/>
      <c r="C21" s="42"/>
      <c r="D21" s="43"/>
      <c r="E21" s="39"/>
      <c r="F21" s="39"/>
      <c r="G21" s="39"/>
      <c r="H21" s="39"/>
      <c r="I21" s="39"/>
      <c r="J21" s="40"/>
      <c r="K21" s="40"/>
      <c r="L21" s="41"/>
      <c r="M21" s="41"/>
      <c r="N21" s="38"/>
    </row>
    <row r="22" spans="1:14" s="4" customFormat="1" ht="15.75" x14ac:dyDescent="0.2">
      <c r="A22" s="22"/>
      <c r="B22" s="22"/>
      <c r="C22" s="44"/>
      <c r="D22" s="40"/>
      <c r="E22" s="39"/>
      <c r="F22" s="39"/>
      <c r="G22" s="39"/>
      <c r="H22" s="39"/>
      <c r="I22" s="39"/>
      <c r="J22" s="40"/>
      <c r="K22" s="40"/>
      <c r="L22" s="41"/>
      <c r="M22" s="41"/>
      <c r="N22" s="38"/>
    </row>
    <row r="23" spans="1:14" s="4" customFormat="1" ht="15.75" x14ac:dyDescent="0.2">
      <c r="A23" s="22"/>
      <c r="B23" s="22"/>
      <c r="C23" s="44"/>
      <c r="D23" s="40"/>
      <c r="E23" s="39"/>
      <c r="F23" s="39"/>
      <c r="G23" s="39"/>
      <c r="H23" s="39"/>
      <c r="I23" s="39"/>
      <c r="J23" s="40"/>
      <c r="K23" s="40"/>
      <c r="L23" s="41"/>
      <c r="M23" s="41"/>
      <c r="N23" s="38"/>
    </row>
    <row r="24" spans="1:14" s="4" customFormat="1" ht="15.75" x14ac:dyDescent="0.2">
      <c r="A24" s="22"/>
      <c r="B24" s="22"/>
      <c r="C24" s="42"/>
      <c r="D24" s="43"/>
      <c r="E24" s="39"/>
      <c r="F24" s="22"/>
      <c r="G24" s="39"/>
      <c r="H24" s="39"/>
      <c r="I24" s="39"/>
      <c r="J24" s="40"/>
      <c r="K24" s="40"/>
      <c r="L24" s="41"/>
      <c r="M24" s="41"/>
      <c r="N24" s="38"/>
    </row>
    <row r="25" spans="1:14" s="4" customFormat="1" ht="15.75" x14ac:dyDescent="0.2">
      <c r="A25" s="22"/>
      <c r="B25" s="22"/>
      <c r="C25" s="44"/>
      <c r="D25" s="40"/>
      <c r="E25" s="39"/>
      <c r="F25" s="39"/>
      <c r="G25" s="39"/>
      <c r="H25" s="39"/>
      <c r="I25" s="39"/>
      <c r="J25" s="40"/>
      <c r="K25" s="40"/>
      <c r="L25" s="41"/>
      <c r="M25" s="41"/>
      <c r="N25" s="38"/>
    </row>
    <row r="26" spans="1:14" s="4" customFormat="1" ht="12.75" x14ac:dyDescent="0.2">
      <c r="A26" s="59" t="s">
        <v>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7">
        <f>SUM(L8:L24)</f>
        <v>0</v>
      </c>
      <c r="M26" s="7"/>
      <c r="N26" s="8"/>
    </row>
    <row r="27" spans="1:14" ht="217.5" customHeight="1" x14ac:dyDescent="0.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48"/>
      <c r="M27" s="48"/>
      <c r="N27" s="49"/>
    </row>
  </sheetData>
  <mergeCells count="6">
    <mergeCell ref="A4:N4"/>
    <mergeCell ref="A5:N5"/>
    <mergeCell ref="A6:N6"/>
    <mergeCell ref="A7:N7"/>
    <mergeCell ref="A27:K27"/>
    <mergeCell ref="A26:K26"/>
  </mergeCells>
  <pageMargins left="0.55118110236220474" right="0.23622047244094491" top="1.9291338582677167" bottom="0.74803149606299213" header="0.31496062992125984" footer="0.31496062992125984"/>
  <pageSetup scale="58" fitToHeight="0" orientation="landscape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4F-580F-4892-9EDC-C4CB3B2C64EC}">
  <sheetPr>
    <pageSetUpPr fitToPage="1"/>
  </sheetPr>
  <dimension ref="A2:N52"/>
  <sheetViews>
    <sheetView topLeftCell="A7" zoomScale="59" zoomScaleNormal="59" workbookViewId="0">
      <pane ySplit="1" topLeftCell="A8" activePane="bottomLeft" state="frozen"/>
      <selection activeCell="D7" sqref="D7"/>
      <selection pane="bottomLeft" activeCell="F15" sqref="F15"/>
    </sheetView>
  </sheetViews>
  <sheetFormatPr baseColWidth="10" defaultRowHeight="15" x14ac:dyDescent="0.25"/>
  <cols>
    <col min="1" max="1" width="7.85546875" style="61" customWidth="1"/>
    <col min="2" max="2" width="24.7109375" style="60" customWidth="1"/>
    <col min="3" max="3" width="11.5703125" style="60" bestFit="1" customWidth="1"/>
    <col min="4" max="4" width="15" style="60" bestFit="1" customWidth="1"/>
    <col min="5" max="5" width="28.28515625" style="60" customWidth="1"/>
    <col min="6" max="6" width="24.140625" style="60" customWidth="1"/>
    <col min="7" max="7" width="20" style="60" customWidth="1"/>
    <col min="8" max="8" width="24.140625" style="60" customWidth="1"/>
    <col min="9" max="9" width="16.28515625" style="60" customWidth="1"/>
    <col min="10" max="10" width="13.85546875" style="60" customWidth="1"/>
    <col min="11" max="12" width="13.5703125" style="60" customWidth="1"/>
    <col min="13" max="13" width="15.85546875" style="60" customWidth="1"/>
    <col min="14" max="14" width="38.42578125" style="60" customWidth="1"/>
  </cols>
  <sheetData>
    <row r="2" spans="1:14" x14ac:dyDescent="0.25">
      <c r="A2" s="85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62" customFormat="1" ht="18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62" customFormat="1" ht="18" customHeight="1" x14ac:dyDescent="0.25">
      <c r="A4" s="83" t="s">
        <v>127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62" customFormat="1" ht="18" customHeight="1" x14ac:dyDescent="0.25">
      <c r="A5" s="82" t="s">
        <v>161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62" customFormat="1" ht="18" customHeight="1" x14ac:dyDescent="0.25">
      <c r="A6" s="81" t="s">
        <v>160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s="78" customFormat="1" ht="67.5" customHeight="1" x14ac:dyDescent="0.25">
      <c r="A7" s="79" t="s">
        <v>3</v>
      </c>
      <c r="B7" s="79" t="s">
        <v>159</v>
      </c>
      <c r="C7" s="79" t="s">
        <v>0</v>
      </c>
      <c r="D7" s="79" t="s">
        <v>7</v>
      </c>
      <c r="E7" s="79" t="s">
        <v>9</v>
      </c>
      <c r="F7" s="79" t="s">
        <v>10</v>
      </c>
      <c r="G7" s="79" t="s">
        <v>11</v>
      </c>
      <c r="H7" s="79" t="s">
        <v>12</v>
      </c>
      <c r="I7" s="79" t="s">
        <v>158</v>
      </c>
      <c r="J7" s="79" t="s">
        <v>13</v>
      </c>
      <c r="K7" s="79" t="s">
        <v>157</v>
      </c>
      <c r="L7" s="79" t="s">
        <v>156</v>
      </c>
      <c r="M7" s="80" t="s">
        <v>155</v>
      </c>
      <c r="N7" s="79" t="s">
        <v>14</v>
      </c>
    </row>
    <row r="8" spans="1:14" ht="29.25" customHeight="1" x14ac:dyDescent="0.25">
      <c r="A8" s="73">
        <v>1</v>
      </c>
      <c r="B8" s="71" t="s">
        <v>147</v>
      </c>
      <c r="C8" s="71" t="s">
        <v>147</v>
      </c>
      <c r="D8" s="71" t="s">
        <v>147</v>
      </c>
      <c r="E8" s="68" t="s">
        <v>147</v>
      </c>
      <c r="F8" s="71" t="s">
        <v>147</v>
      </c>
      <c r="G8" s="68" t="s">
        <v>147</v>
      </c>
      <c r="H8" s="68" t="s">
        <v>147</v>
      </c>
      <c r="I8" s="75" t="s">
        <v>147</v>
      </c>
      <c r="J8" s="75" t="s">
        <v>147</v>
      </c>
      <c r="K8" s="68">
        <v>5553</v>
      </c>
      <c r="L8" s="68"/>
      <c r="M8" s="74">
        <v>0</v>
      </c>
      <c r="N8" s="68" t="s">
        <v>147</v>
      </c>
    </row>
    <row r="9" spans="1:14" ht="93" customHeight="1" x14ac:dyDescent="0.25">
      <c r="A9" s="73">
        <v>2</v>
      </c>
      <c r="B9" s="68" t="s">
        <v>154</v>
      </c>
      <c r="C9" s="68">
        <v>1386</v>
      </c>
      <c r="D9" s="72">
        <v>44545</v>
      </c>
      <c r="E9" s="68" t="s">
        <v>153</v>
      </c>
      <c r="F9" s="68" t="s">
        <v>132</v>
      </c>
      <c r="G9" s="68" t="s">
        <v>131</v>
      </c>
      <c r="H9" s="77" t="s">
        <v>152</v>
      </c>
      <c r="I9" s="70">
        <v>44538</v>
      </c>
      <c r="J9" s="70">
        <v>44540</v>
      </c>
      <c r="K9" s="68">
        <v>5554</v>
      </c>
      <c r="L9" s="68"/>
      <c r="M9" s="74">
        <v>862.5</v>
      </c>
      <c r="N9" s="68" t="s">
        <v>148</v>
      </c>
    </row>
    <row r="10" spans="1:14" ht="35.25" customHeight="1" x14ac:dyDescent="0.25">
      <c r="A10" s="73">
        <v>3</v>
      </c>
      <c r="B10" s="71" t="s">
        <v>147</v>
      </c>
      <c r="C10" s="71" t="s">
        <v>147</v>
      </c>
      <c r="D10" s="71" t="s">
        <v>147</v>
      </c>
      <c r="E10" s="68" t="s">
        <v>147</v>
      </c>
      <c r="F10" s="71" t="s">
        <v>147</v>
      </c>
      <c r="G10" s="68" t="s">
        <v>147</v>
      </c>
      <c r="H10" s="68" t="s">
        <v>147</v>
      </c>
      <c r="I10" s="75" t="s">
        <v>147</v>
      </c>
      <c r="J10" s="75" t="s">
        <v>147</v>
      </c>
      <c r="K10" s="68">
        <v>5555</v>
      </c>
      <c r="L10" s="68"/>
      <c r="M10" s="74">
        <v>0</v>
      </c>
      <c r="N10" s="68" t="s">
        <v>147</v>
      </c>
    </row>
    <row r="11" spans="1:14" ht="58.5" customHeight="1" x14ac:dyDescent="0.25">
      <c r="A11" s="73">
        <v>4</v>
      </c>
      <c r="B11" s="68" t="s">
        <v>151</v>
      </c>
      <c r="C11" s="71">
        <v>1386</v>
      </c>
      <c r="D11" s="72">
        <v>44545</v>
      </c>
      <c r="E11" s="68" t="s">
        <v>150</v>
      </c>
      <c r="F11" s="68" t="s">
        <v>132</v>
      </c>
      <c r="G11" s="68" t="s">
        <v>131</v>
      </c>
      <c r="H11" s="68" t="s">
        <v>149</v>
      </c>
      <c r="I11" s="70">
        <v>44538</v>
      </c>
      <c r="J11" s="70">
        <v>44540</v>
      </c>
      <c r="K11" s="68">
        <v>5556</v>
      </c>
      <c r="L11" s="68"/>
      <c r="M11" s="74">
        <v>981.5</v>
      </c>
      <c r="N11" s="68" t="s">
        <v>148</v>
      </c>
    </row>
    <row r="12" spans="1:14" ht="33" customHeight="1" x14ac:dyDescent="0.25">
      <c r="A12" s="73">
        <v>5</v>
      </c>
      <c r="B12" s="71" t="s">
        <v>147</v>
      </c>
      <c r="C12" s="71" t="s">
        <v>147</v>
      </c>
      <c r="D12" s="71" t="s">
        <v>147</v>
      </c>
      <c r="E12" s="68" t="s">
        <v>147</v>
      </c>
      <c r="F12" s="71" t="s">
        <v>147</v>
      </c>
      <c r="G12" s="68" t="s">
        <v>147</v>
      </c>
      <c r="H12" s="68" t="s">
        <v>147</v>
      </c>
      <c r="I12" s="75" t="s">
        <v>147</v>
      </c>
      <c r="J12" s="75" t="s">
        <v>147</v>
      </c>
      <c r="K12" s="68">
        <v>5557</v>
      </c>
      <c r="L12" s="68"/>
      <c r="M12" s="74">
        <v>0</v>
      </c>
      <c r="N12" s="68" t="s">
        <v>147</v>
      </c>
    </row>
    <row r="13" spans="1:14" ht="33" customHeight="1" x14ac:dyDescent="0.25">
      <c r="A13" s="73">
        <v>6</v>
      </c>
      <c r="B13" s="71" t="s">
        <v>147</v>
      </c>
      <c r="C13" s="71" t="s">
        <v>147</v>
      </c>
      <c r="D13" s="71" t="s">
        <v>147</v>
      </c>
      <c r="E13" s="68" t="s">
        <v>147</v>
      </c>
      <c r="F13" s="71" t="s">
        <v>147</v>
      </c>
      <c r="G13" s="68" t="s">
        <v>147</v>
      </c>
      <c r="H13" s="68" t="s">
        <v>147</v>
      </c>
      <c r="I13" s="75" t="s">
        <v>147</v>
      </c>
      <c r="J13" s="75" t="s">
        <v>147</v>
      </c>
      <c r="K13" s="68">
        <v>5558</v>
      </c>
      <c r="L13" s="68"/>
      <c r="M13" s="74">
        <v>0</v>
      </c>
      <c r="N13" s="68" t="s">
        <v>147</v>
      </c>
    </row>
    <row r="14" spans="1:14" ht="33" customHeight="1" x14ac:dyDescent="0.25">
      <c r="A14" s="73">
        <v>7</v>
      </c>
      <c r="B14" s="71" t="s">
        <v>147</v>
      </c>
      <c r="C14" s="71" t="s">
        <v>147</v>
      </c>
      <c r="D14" s="71" t="s">
        <v>147</v>
      </c>
      <c r="E14" s="68" t="s">
        <v>147</v>
      </c>
      <c r="F14" s="71" t="s">
        <v>147</v>
      </c>
      <c r="G14" s="68" t="s">
        <v>147</v>
      </c>
      <c r="H14" s="68" t="s">
        <v>147</v>
      </c>
      <c r="I14" s="75" t="s">
        <v>147</v>
      </c>
      <c r="J14" s="75" t="s">
        <v>147</v>
      </c>
      <c r="K14" s="68">
        <v>5559</v>
      </c>
      <c r="L14" s="68"/>
      <c r="M14" s="74">
        <v>0</v>
      </c>
      <c r="N14" s="68" t="s">
        <v>147</v>
      </c>
    </row>
    <row r="15" spans="1:14" ht="99" customHeight="1" x14ac:dyDescent="0.25">
      <c r="A15" s="73">
        <v>8</v>
      </c>
      <c r="B15" s="71" t="s">
        <v>146</v>
      </c>
      <c r="C15" s="71">
        <v>1411</v>
      </c>
      <c r="D15" s="72">
        <v>44546</v>
      </c>
      <c r="E15" s="68" t="s">
        <v>145</v>
      </c>
      <c r="F15" s="71" t="s">
        <v>144</v>
      </c>
      <c r="G15" s="68" t="s">
        <v>143</v>
      </c>
      <c r="H15" s="68" t="s">
        <v>142</v>
      </c>
      <c r="I15" s="75">
        <v>44525</v>
      </c>
      <c r="J15" s="75">
        <v>44527</v>
      </c>
      <c r="K15" s="68">
        <v>5560</v>
      </c>
      <c r="L15" s="68"/>
      <c r="M15" s="69">
        <v>6860</v>
      </c>
      <c r="N15" s="76" t="s">
        <v>141</v>
      </c>
    </row>
    <row r="16" spans="1:14" ht="64.5" customHeight="1" x14ac:dyDescent="0.25">
      <c r="A16" s="73">
        <v>9</v>
      </c>
      <c r="B16" s="68" t="s">
        <v>140</v>
      </c>
      <c r="C16" s="68">
        <v>1333</v>
      </c>
      <c r="D16" s="75">
        <v>44543</v>
      </c>
      <c r="E16" s="68" t="s">
        <v>139</v>
      </c>
      <c r="F16" s="71" t="s">
        <v>138</v>
      </c>
      <c r="G16" s="68" t="s">
        <v>137</v>
      </c>
      <c r="H16" s="68" t="s">
        <v>136</v>
      </c>
      <c r="I16" s="75">
        <v>44530</v>
      </c>
      <c r="J16" s="75">
        <v>44533</v>
      </c>
      <c r="K16" s="68"/>
      <c r="L16" s="68">
        <v>569</v>
      </c>
      <c r="M16" s="74">
        <v>1362.6</v>
      </c>
      <c r="N16" s="68" t="s">
        <v>135</v>
      </c>
    </row>
    <row r="17" spans="1:14" ht="66" customHeight="1" x14ac:dyDescent="0.25">
      <c r="A17" s="73">
        <v>10</v>
      </c>
      <c r="B17" s="71" t="s">
        <v>134</v>
      </c>
      <c r="C17" s="71">
        <v>1386</v>
      </c>
      <c r="D17" s="72">
        <v>44545</v>
      </c>
      <c r="E17" s="68" t="s">
        <v>133</v>
      </c>
      <c r="F17" s="71" t="s">
        <v>132</v>
      </c>
      <c r="G17" s="68" t="s">
        <v>131</v>
      </c>
      <c r="H17" s="68" t="s">
        <v>130</v>
      </c>
      <c r="I17" s="70">
        <v>44538</v>
      </c>
      <c r="J17" s="70">
        <v>44540</v>
      </c>
      <c r="K17" s="68"/>
      <c r="L17" s="68">
        <v>570</v>
      </c>
      <c r="M17" s="69">
        <v>887</v>
      </c>
      <c r="N17" s="68" t="s">
        <v>129</v>
      </c>
    </row>
    <row r="18" spans="1:14" ht="30.75" customHeight="1" x14ac:dyDescent="0.25">
      <c r="A18" s="67" t="s">
        <v>128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5"/>
      <c r="M18" s="64">
        <f>SUM(M8:M17)</f>
        <v>10953.6</v>
      </c>
      <c r="N18" s="63"/>
    </row>
    <row r="19" spans="1:14" ht="27" customHeight="1" x14ac:dyDescent="0.25"/>
    <row r="20" spans="1:14" ht="78.75" customHeight="1" x14ac:dyDescent="0.25"/>
    <row r="21" spans="1:14" ht="95.25" customHeight="1" x14ac:dyDescent="0.25"/>
    <row r="22" spans="1:14" ht="46.5" customHeight="1" x14ac:dyDescent="0.25"/>
    <row r="23" spans="1:14" ht="59.25" customHeight="1" x14ac:dyDescent="0.25"/>
    <row r="24" spans="1:14" ht="58.5" customHeight="1" x14ac:dyDescent="0.25"/>
    <row r="25" spans="1:14" ht="66" customHeight="1" x14ac:dyDescent="0.25"/>
    <row r="26" spans="1:14" s="62" customFormat="1" ht="27.75" customHeight="1" x14ac:dyDescent="0.25">
      <c r="A26" s="61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s="62" customFormat="1" ht="44.25" customHeight="1" x14ac:dyDescent="0.25">
      <c r="A27" s="61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s="62" customFormat="1" ht="33" customHeight="1" x14ac:dyDescent="0.25">
      <c r="A28" s="61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s="62" customFormat="1" ht="81" customHeight="1" x14ac:dyDescent="0.25">
      <c r="A29" s="61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4" s="62" customFormat="1" ht="66.75" customHeight="1" x14ac:dyDescent="0.25">
      <c r="A30" s="61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14" s="62" customFormat="1" ht="81" customHeight="1" x14ac:dyDescent="0.25">
      <c r="A31" s="61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14" s="62" customFormat="1" ht="30" customHeight="1" x14ac:dyDescent="0.25">
      <c r="A32" s="6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1:14" s="62" customFormat="1" ht="81" customHeight="1" x14ac:dyDescent="0.25">
      <c r="A33" s="61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4" s="62" customFormat="1" ht="81" customHeight="1" x14ac:dyDescent="0.25">
      <c r="A34" s="61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1:14" s="62" customFormat="1" ht="65.25" customHeight="1" x14ac:dyDescent="0.25">
      <c r="A35" s="61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4" s="62" customFormat="1" ht="27" customHeight="1" x14ac:dyDescent="0.2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  <row r="37" spans="1:14" s="62" customFormat="1" ht="15.75" x14ac:dyDescent="0.2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</row>
    <row r="38" spans="1:14" s="62" customFormat="1" ht="15.75" x14ac:dyDescent="0.25">
      <c r="A38" s="61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</row>
    <row r="39" spans="1:14" s="62" customFormat="1" ht="15.75" x14ac:dyDescent="0.25">
      <c r="A39" s="61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1:14" s="62" customFormat="1" ht="15.75" x14ac:dyDescent="0.25">
      <c r="A40" s="61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1:14" ht="108" customHeight="1" x14ac:dyDescent="0.25"/>
    <row r="44" spans="1:14" ht="114" customHeight="1" x14ac:dyDescent="0.25"/>
    <row r="46" spans="1:14" ht="123" customHeight="1" x14ac:dyDescent="0.25"/>
    <row r="47" spans="1:14" s="62" customFormat="1" ht="111.75" customHeight="1" x14ac:dyDescent="0.25">
      <c r="A47" s="61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4" ht="132.75" customHeight="1" x14ac:dyDescent="0.25"/>
    <row r="49" ht="139.5" customHeight="1" x14ac:dyDescent="0.25"/>
    <row r="50" ht="26.25" customHeight="1" x14ac:dyDescent="0.25"/>
    <row r="51" ht="97.5" customHeight="1" x14ac:dyDescent="0.25"/>
    <row r="52" ht="31.5" customHeight="1" x14ac:dyDescent="0.25"/>
  </sheetData>
  <dataConsolidate/>
  <mergeCells count="5">
    <mergeCell ref="A18:L18"/>
    <mergeCell ref="A3:N3"/>
    <mergeCell ref="A4:N4"/>
    <mergeCell ref="A5:N5"/>
    <mergeCell ref="A6:N6"/>
  </mergeCells>
  <pageMargins left="0.25" right="0.25" top="0.75" bottom="0.75" header="0.3" footer="0.3"/>
  <pageSetup scale="50" fitToHeight="0" orientation="landscape" horizontalDpi="4294967293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BF89-924D-4C2F-9A0A-6E8376102BD1}">
  <sheetPr>
    <pageSetUpPr fitToPage="1"/>
  </sheetPr>
  <dimension ref="A3:Q11"/>
  <sheetViews>
    <sheetView view="pageBreakPreview" topLeftCell="C9" zoomScaleNormal="100" zoomScaleSheetLayoutView="100" workbookViewId="0">
      <selection activeCell="L10" sqref="L10"/>
    </sheetView>
  </sheetViews>
  <sheetFormatPr baseColWidth="10" defaultRowHeight="15" x14ac:dyDescent="0.25"/>
  <cols>
    <col min="1" max="1" width="7" customWidth="1"/>
    <col min="2" max="2" width="15.140625" customWidth="1"/>
    <col min="3" max="3" width="13.28515625" customWidth="1"/>
    <col min="4" max="4" width="16.42578125" customWidth="1"/>
    <col min="5" max="5" width="13" customWidth="1"/>
    <col min="6" max="6" width="12.42578125" customWidth="1"/>
    <col min="8" max="9" width="10.42578125" bestFit="1" customWidth="1"/>
    <col min="10" max="10" width="15" customWidth="1"/>
    <col min="11" max="11" width="12.85546875" customWidth="1"/>
    <col min="12" max="12" width="11.85546875" customWidth="1"/>
    <col min="13" max="13" width="16.140625" customWidth="1"/>
    <col min="14" max="14" width="17.28515625" customWidth="1"/>
    <col min="15" max="15" width="18.5703125" style="86" customWidth="1"/>
  </cols>
  <sheetData>
    <row r="3" spans="1:17" x14ac:dyDescent="0.25">
      <c r="A3" s="101"/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7" x14ac:dyDescent="0.25">
      <c r="A4" s="101"/>
      <c r="B4" s="102" t="s">
        <v>127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7" x14ac:dyDescent="0.25">
      <c r="A5" s="101"/>
      <c r="B5" s="100" t="s">
        <v>169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7" x14ac:dyDescent="0.25">
      <c r="A6" s="99" t="s">
        <v>125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1:17" s="98" customFormat="1" ht="52.5" customHeight="1" x14ac:dyDescent="0.25">
      <c r="A7" s="45" t="s">
        <v>3</v>
      </c>
      <c r="B7" s="45" t="s">
        <v>168</v>
      </c>
      <c r="C7" s="45" t="s">
        <v>8</v>
      </c>
      <c r="D7" s="45" t="s">
        <v>9</v>
      </c>
      <c r="E7" s="45" t="s">
        <v>10</v>
      </c>
      <c r="F7" s="45" t="s">
        <v>11</v>
      </c>
      <c r="G7" s="45" t="s">
        <v>12</v>
      </c>
      <c r="H7" s="45" t="s">
        <v>158</v>
      </c>
      <c r="I7" s="45" t="s">
        <v>13</v>
      </c>
      <c r="J7" s="46" t="s">
        <v>167</v>
      </c>
      <c r="K7" s="45" t="s">
        <v>166</v>
      </c>
      <c r="L7" s="45" t="s">
        <v>165</v>
      </c>
      <c r="M7" s="45" t="s">
        <v>164</v>
      </c>
      <c r="N7" s="45" t="s">
        <v>163</v>
      </c>
      <c r="O7" s="45" t="s">
        <v>162</v>
      </c>
    </row>
    <row r="8" spans="1:17" ht="191.25" customHeight="1" x14ac:dyDescent="0.25">
      <c r="A8" s="6">
        <v>1</v>
      </c>
      <c r="B8" s="97"/>
      <c r="C8" s="95"/>
      <c r="D8" s="95"/>
      <c r="E8" s="95"/>
      <c r="F8" s="95"/>
      <c r="G8" s="95"/>
      <c r="H8" s="94"/>
      <c r="I8" s="94"/>
      <c r="J8" s="95"/>
      <c r="K8" s="95"/>
      <c r="L8" s="96"/>
      <c r="M8" s="95"/>
      <c r="N8" s="95"/>
      <c r="O8" s="94"/>
    </row>
    <row r="9" spans="1:17" ht="33" customHeight="1" x14ac:dyDescent="0.25">
      <c r="A9" s="93" t="s">
        <v>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2">
        <f>SUM(L8)</f>
        <v>0</v>
      </c>
      <c r="M9" s="91"/>
      <c r="N9" s="91"/>
      <c r="O9" s="91"/>
      <c r="P9" s="88"/>
      <c r="Q9" s="88"/>
    </row>
    <row r="10" spans="1:17" ht="152.25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89"/>
      <c r="M10" s="88"/>
      <c r="N10" s="88"/>
      <c r="O10" s="88"/>
    </row>
    <row r="11" spans="1:17" x14ac:dyDescent="0.25">
      <c r="L11" s="87"/>
    </row>
  </sheetData>
  <mergeCells count="6">
    <mergeCell ref="B3:O3"/>
    <mergeCell ref="B4:O4"/>
    <mergeCell ref="B5:O5"/>
    <mergeCell ref="A6:O6"/>
    <mergeCell ref="A10:K10"/>
    <mergeCell ref="A9:K9"/>
  </mergeCells>
  <pageMargins left="0.47244094488188981" right="0.23622047244094491" top="1.9291338582677167" bottom="0.74803149606299213" header="0.31496062992125984" footer="0.31496062992125984"/>
  <pageSetup scale="59" fitToHeight="0" orientation="landscape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53CC-F35F-4701-964A-3845B7B3DBE9}">
  <sheetPr>
    <pageSetUpPr fitToPage="1"/>
  </sheetPr>
  <dimension ref="A2:O24"/>
  <sheetViews>
    <sheetView tabSelected="1" view="pageBreakPreview" zoomScale="71" zoomScaleNormal="100" zoomScaleSheetLayoutView="71" workbookViewId="0">
      <selection activeCell="O8" sqref="O8"/>
    </sheetView>
  </sheetViews>
  <sheetFormatPr baseColWidth="10" defaultRowHeight="15" x14ac:dyDescent="0.25"/>
  <cols>
    <col min="1" max="1" width="5.85546875" customWidth="1"/>
    <col min="2" max="2" width="15.28515625" customWidth="1"/>
    <col min="3" max="3" width="12.5703125" customWidth="1"/>
    <col min="4" max="4" width="14.42578125" customWidth="1"/>
    <col min="6" max="6" width="14.28515625" customWidth="1"/>
    <col min="8" max="8" width="10.5703125" customWidth="1"/>
    <col min="9" max="9" width="10.7109375" customWidth="1"/>
    <col min="10" max="10" width="14.28515625" customWidth="1"/>
    <col min="13" max="13" width="15.85546875" customWidth="1"/>
    <col min="14" max="14" width="14.5703125" customWidth="1"/>
    <col min="15" max="15" width="13.85546875" customWidth="1"/>
  </cols>
  <sheetData>
    <row r="2" spans="1:15" x14ac:dyDescent="0.25">
      <c r="A2" s="113" t="s">
        <v>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x14ac:dyDescent="0.25">
      <c r="A3" s="113" t="s">
        <v>127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5" x14ac:dyDescent="0.25">
      <c r="A4" s="112" t="s">
        <v>174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5">
      <c r="A5" s="111" t="s">
        <v>125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s="98" customFormat="1" ht="25.5" x14ac:dyDescent="0.25">
      <c r="A6" s="45" t="s">
        <v>3</v>
      </c>
      <c r="B6" s="45" t="s">
        <v>173</v>
      </c>
      <c r="C6" s="45" t="s">
        <v>8</v>
      </c>
      <c r="D6" s="45" t="s">
        <v>9</v>
      </c>
      <c r="E6" s="45" t="s">
        <v>10</v>
      </c>
      <c r="F6" s="45" t="s">
        <v>11</v>
      </c>
      <c r="G6" s="45" t="s">
        <v>12</v>
      </c>
      <c r="H6" s="45" t="s">
        <v>158</v>
      </c>
      <c r="I6" s="45" t="s">
        <v>13</v>
      </c>
      <c r="J6" s="46" t="s">
        <v>167</v>
      </c>
      <c r="K6" s="45" t="s">
        <v>166</v>
      </c>
      <c r="L6" s="45" t="s">
        <v>17</v>
      </c>
      <c r="M6" s="45" t="s">
        <v>14</v>
      </c>
      <c r="N6" s="45" t="s">
        <v>172</v>
      </c>
      <c r="O6" s="45" t="s">
        <v>162</v>
      </c>
    </row>
    <row r="7" spans="1:15" ht="161.25" customHeight="1" x14ac:dyDescent="0.25">
      <c r="A7" s="6">
        <v>1</v>
      </c>
      <c r="B7" s="97"/>
      <c r="C7" s="95"/>
      <c r="D7" s="110"/>
      <c r="E7" s="95"/>
      <c r="F7" s="95"/>
      <c r="G7" s="95"/>
      <c r="H7" s="94"/>
      <c r="I7" s="94"/>
      <c r="J7" s="95"/>
      <c r="K7" s="95"/>
      <c r="L7" s="96"/>
      <c r="M7" s="95"/>
      <c r="N7" s="95"/>
      <c r="O7" s="94"/>
    </row>
    <row r="8" spans="1:15" x14ac:dyDescent="0.25">
      <c r="A8" s="6"/>
      <c r="B8" s="94"/>
      <c r="C8" s="109" t="s">
        <v>171</v>
      </c>
      <c r="D8" s="108"/>
      <c r="E8" s="108"/>
      <c r="F8" s="108"/>
      <c r="G8" s="108"/>
      <c r="H8" s="108"/>
      <c r="I8" s="108"/>
      <c r="J8" s="108"/>
      <c r="K8" s="107"/>
      <c r="L8" s="106">
        <f>SUM(L7:L7)</f>
        <v>0</v>
      </c>
      <c r="M8" s="105"/>
      <c r="N8" s="105"/>
      <c r="O8" s="104"/>
    </row>
    <row r="13" spans="1:15" x14ac:dyDescent="0.25">
      <c r="F13" t="s">
        <v>170</v>
      </c>
    </row>
    <row r="19" spans="1:2" x14ac:dyDescent="0.25">
      <c r="A19" s="103"/>
      <c r="B19" s="103"/>
    </row>
    <row r="22" spans="1:2" ht="70.5" customHeight="1" x14ac:dyDescent="0.25"/>
    <row r="24" spans="1:2" ht="66" customHeight="1" x14ac:dyDescent="0.25"/>
  </sheetData>
  <mergeCells count="5">
    <mergeCell ref="C8:K8"/>
    <mergeCell ref="A2:O2"/>
    <mergeCell ref="A3:O3"/>
    <mergeCell ref="A4:O4"/>
    <mergeCell ref="A5:O5"/>
  </mergeCells>
  <pageMargins left="0.70866141732283472" right="0.70866141732283472" top="1.9291338582677167" bottom="0.74803149606299213" header="0.31496062992125984" footer="0.31496062992125984"/>
  <pageSetup scale="62" fitToHeight="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boletos-03-17</vt:lpstr>
      <vt:lpstr>boletos-05-17 </vt:lpstr>
      <vt:lpstr>boletos-06-17</vt:lpstr>
      <vt:lpstr>boletos-07-17</vt:lpstr>
      <vt:lpstr>boletos-08-17</vt:lpstr>
      <vt:lpstr>ENERO 2020</vt:lpstr>
      <vt:lpstr>MARZO 2021</vt:lpstr>
      <vt:lpstr>ENERO 2020 (2)</vt:lpstr>
      <vt:lpstr>ENERO 2020 </vt:lpstr>
      <vt:lpstr>'boletos-03-17'!Área_de_impresión</vt:lpstr>
      <vt:lpstr>'boletos-05-17 '!Área_de_impresión</vt:lpstr>
      <vt:lpstr>'boletos-06-17'!Área_de_impresión</vt:lpstr>
      <vt:lpstr>'boletos-07-17'!Área_de_impresión</vt:lpstr>
      <vt:lpstr>'boletos-08-17'!Área_de_impresión</vt:lpstr>
      <vt:lpstr>'ENERO 2020'!Área_de_impresión</vt:lpstr>
      <vt:lpstr>'ENERO 2020 '!Área_de_impresión</vt:lpstr>
      <vt:lpstr>'boletos-03-17'!Títulos_a_imprimir</vt:lpstr>
      <vt:lpstr>'boletos-05-17 '!Títulos_a_imprimir</vt:lpstr>
      <vt:lpstr>'boletos-06-17'!Títulos_a_imprimir</vt:lpstr>
      <vt:lpstr>'boletos-07-17'!Títulos_a_imprimir</vt:lpstr>
      <vt:lpstr>'boletos-08-17'!Títulos_a_imprimir</vt:lpstr>
      <vt:lpstr>'ENERO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njuarez</dc:creator>
  <cp:lastModifiedBy>Victor Arévalo</cp:lastModifiedBy>
  <cp:lastPrinted>2021-09-01T15:48:26Z</cp:lastPrinted>
  <dcterms:created xsi:type="dcterms:W3CDTF">2015-03-06T17:24:44Z</dcterms:created>
  <dcterms:modified xsi:type="dcterms:W3CDTF">2022-02-14T20:42:51Z</dcterms:modified>
</cp:coreProperties>
</file>