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F28" i="1" l="1"/>
  <c r="J30" i="1"/>
  <c r="J29" i="1"/>
  <c r="J28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11" i="1"/>
  <c r="I28" i="1"/>
  <c r="I15" i="1"/>
  <c r="I12" i="1"/>
  <c r="F11" i="1" l="1"/>
  <c r="H28" i="1" l="1"/>
  <c r="H11" i="1"/>
  <c r="H12" i="1"/>
  <c r="H15" i="1"/>
  <c r="K30" i="1" l="1"/>
  <c r="K29" i="1"/>
  <c r="K28" i="1"/>
  <c r="K25" i="1"/>
  <c r="K24" i="1"/>
  <c r="K23" i="1"/>
  <c r="K21" i="1"/>
  <c r="K20" i="1"/>
  <c r="K19" i="1"/>
  <c r="K18" i="1"/>
  <c r="K17" i="1"/>
  <c r="K16" i="1"/>
  <c r="K15" i="1"/>
  <c r="K14" i="1"/>
  <c r="K13" i="1"/>
  <c r="K12" i="1"/>
  <c r="K11" i="1"/>
  <c r="K22" i="1"/>
  <c r="G28" i="1"/>
  <c r="G11" i="1"/>
  <c r="G15" i="1"/>
  <c r="G12" i="1"/>
</calcChain>
</file>

<file path=xl/sharedStrings.xml><?xml version="1.0" encoding="utf-8"?>
<sst xmlns="http://schemas.openxmlformats.org/spreadsheetml/2006/main" count="66" uniqueCount="53">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</sst>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60" zoomScaleNormal="60" workbookViewId="0">
      <selection activeCell="O21" sqref="O21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33.85546875" style="1" customWidth="1"/>
    <col min="5" max="5" width="12.140625" style="1" customWidth="1"/>
    <col min="6" max="9" width="12.28515625" style="1" customWidth="1"/>
    <col min="10" max="10" width="15.85546875" style="1" customWidth="1"/>
    <col min="11" max="11" width="15.140625" style="1" customWidth="1"/>
    <col min="12" max="12" width="27.42578125" style="1" customWidth="1"/>
    <col min="13" max="16384" width="11.42578125" style="1"/>
  </cols>
  <sheetData>
    <row r="1" spans="1:14" ht="43.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11" customFormat="1" ht="18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s="11" customFormat="1" ht="30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s="11" customFormat="1" ht="24.75" customHeight="1" x14ac:dyDescent="0.2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s="11" customFormat="1" ht="20.25" customHeight="1" x14ac:dyDescent="0.2">
      <c r="A5" s="47" t="s">
        <v>4</v>
      </c>
      <c r="B5" s="47"/>
      <c r="C5" s="48" t="s">
        <v>5</v>
      </c>
      <c r="D5" s="48"/>
      <c r="E5" s="48"/>
      <c r="F5" s="48"/>
      <c r="G5" s="48"/>
      <c r="H5" s="48"/>
      <c r="I5" s="48"/>
      <c r="J5" s="48"/>
      <c r="K5" s="48"/>
      <c r="L5" s="48"/>
    </row>
    <row r="6" spans="1:14" s="11" customFormat="1" ht="36.75" customHeight="1" x14ac:dyDescent="0.2">
      <c r="A6" s="47" t="s">
        <v>6</v>
      </c>
      <c r="B6" s="47"/>
      <c r="C6" s="48" t="s">
        <v>7</v>
      </c>
      <c r="D6" s="48"/>
      <c r="E6" s="48"/>
      <c r="F6" s="48"/>
      <c r="G6" s="48"/>
      <c r="H6" s="48"/>
      <c r="I6" s="48"/>
      <c r="J6" s="48"/>
      <c r="K6" s="48"/>
      <c r="L6" s="48"/>
    </row>
    <row r="7" spans="1:14" s="11" customFormat="1" ht="23.25" customHeight="1" x14ac:dyDescent="0.2">
      <c r="A7" s="47" t="s">
        <v>8</v>
      </c>
      <c r="B7" s="47"/>
      <c r="C7" s="49" t="s">
        <v>9</v>
      </c>
      <c r="D7" s="49"/>
      <c r="E7" s="49"/>
      <c r="F7" s="49"/>
      <c r="G7" s="49"/>
      <c r="H7" s="49"/>
      <c r="I7" s="49"/>
      <c r="J7" s="49"/>
      <c r="K7" s="49"/>
      <c r="L7" s="49"/>
    </row>
    <row r="8" spans="1:14" s="11" customFormat="1" ht="67.5" customHeight="1" x14ac:dyDescent="0.2">
      <c r="A8" s="45" t="s">
        <v>10</v>
      </c>
      <c r="B8" s="45"/>
      <c r="C8" s="46" t="s">
        <v>11</v>
      </c>
      <c r="D8" s="46"/>
      <c r="E8" s="46"/>
      <c r="F8" s="46"/>
      <c r="G8" s="46"/>
      <c r="H8" s="46"/>
      <c r="I8" s="46"/>
      <c r="J8" s="46"/>
      <c r="K8" s="46"/>
      <c r="L8" s="46"/>
    </row>
    <row r="9" spans="1:14" s="11" customFormat="1" ht="16.5" customHeight="1" x14ac:dyDescent="0.2">
      <c r="A9" s="45" t="s">
        <v>12</v>
      </c>
      <c r="B9" s="45"/>
      <c r="C9" s="46" t="s">
        <v>13</v>
      </c>
      <c r="D9" s="46"/>
      <c r="E9" s="46"/>
      <c r="F9" s="46"/>
      <c r="G9" s="46"/>
      <c r="H9" s="46"/>
      <c r="I9" s="46"/>
      <c r="J9" s="46"/>
      <c r="K9" s="46"/>
      <c r="L9" s="46"/>
    </row>
    <row r="10" spans="1:14" s="11" customFormat="1" ht="54" customHeight="1" x14ac:dyDescent="0.2">
      <c r="A10" s="40" t="s">
        <v>14</v>
      </c>
      <c r="B10" s="41" t="s">
        <v>15</v>
      </c>
      <c r="C10" s="41" t="s">
        <v>16</v>
      </c>
      <c r="D10" s="41" t="s">
        <v>17</v>
      </c>
      <c r="E10" s="41" t="s">
        <v>18</v>
      </c>
      <c r="F10" s="41" t="s">
        <v>51</v>
      </c>
      <c r="G10" s="41" t="s">
        <v>19</v>
      </c>
      <c r="H10" s="41" t="s">
        <v>50</v>
      </c>
      <c r="I10" s="41" t="s">
        <v>52</v>
      </c>
      <c r="J10" s="42" t="s">
        <v>20</v>
      </c>
      <c r="K10" s="42" t="s">
        <v>21</v>
      </c>
      <c r="L10" s="42" t="s">
        <v>22</v>
      </c>
    </row>
    <row r="11" spans="1:14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f>+F12+F19</f>
        <v>45171</v>
      </c>
      <c r="G11" s="29">
        <f>+G12+G19</f>
        <v>1498</v>
      </c>
      <c r="H11" s="29">
        <f>+H12+H19</f>
        <v>720</v>
      </c>
      <c r="I11" s="29">
        <f>+I12+I19</f>
        <v>1358</v>
      </c>
      <c r="J11" s="28">
        <f t="shared" ref="J11:J25" si="0">SUM(G11:I11)</f>
        <v>3576</v>
      </c>
      <c r="K11" s="36">
        <f t="shared" ref="K11:K25" si="1">+J11/F11</f>
        <v>7.9165836488012217E-2</v>
      </c>
      <c r="L11" s="20"/>
    </row>
    <row r="12" spans="1:14" ht="57.75" customHeight="1" x14ac:dyDescent="0.2">
      <c r="A12" s="22"/>
      <c r="B12" s="6"/>
      <c r="C12" s="3" t="s">
        <v>25</v>
      </c>
      <c r="D12" s="21"/>
      <c r="E12" s="6" t="s">
        <v>24</v>
      </c>
      <c r="F12" s="28">
        <v>39171</v>
      </c>
      <c r="G12" s="29">
        <f>+G13+G14</f>
        <v>1033</v>
      </c>
      <c r="H12" s="29">
        <f>+H13+H14</f>
        <v>416</v>
      </c>
      <c r="I12" s="29">
        <f>+I13+I14</f>
        <v>1020</v>
      </c>
      <c r="J12" s="28">
        <f t="shared" si="0"/>
        <v>2469</v>
      </c>
      <c r="K12" s="36">
        <f t="shared" si="1"/>
        <v>6.3031324193918964E-2</v>
      </c>
      <c r="L12" s="12"/>
    </row>
    <row r="13" spans="1:14" ht="26.25" customHeight="1" x14ac:dyDescent="0.2">
      <c r="A13" s="22"/>
      <c r="B13" s="6"/>
      <c r="C13" s="6"/>
      <c r="D13" s="8" t="s">
        <v>26</v>
      </c>
      <c r="E13" s="9" t="s">
        <v>24</v>
      </c>
      <c r="F13" s="30">
        <v>21848</v>
      </c>
      <c r="G13" s="31">
        <v>697</v>
      </c>
      <c r="H13" s="31">
        <v>111</v>
      </c>
      <c r="I13" s="31">
        <v>656</v>
      </c>
      <c r="J13" s="43">
        <f t="shared" si="0"/>
        <v>1464</v>
      </c>
      <c r="K13" s="37">
        <f t="shared" si="1"/>
        <v>6.7008421823507872E-2</v>
      </c>
      <c r="L13" s="12"/>
      <c r="N13" s="44"/>
    </row>
    <row r="14" spans="1:14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17323</v>
      </c>
      <c r="G14" s="31">
        <v>336</v>
      </c>
      <c r="H14" s="31">
        <v>305</v>
      </c>
      <c r="I14" s="31">
        <v>364</v>
      </c>
      <c r="J14" s="30">
        <f t="shared" si="0"/>
        <v>1005</v>
      </c>
      <c r="K14" s="37">
        <f t="shared" si="1"/>
        <v>5.8015355307972062E-2</v>
      </c>
      <c r="L14" s="12"/>
    </row>
    <row r="15" spans="1:14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13600</v>
      </c>
      <c r="G15" s="29">
        <f>+G16+G17+G18</f>
        <v>744</v>
      </c>
      <c r="H15" s="29">
        <f>+H16+H17+H18</f>
        <v>994</v>
      </c>
      <c r="I15" s="29">
        <f>+I16+I17+I18</f>
        <v>2561</v>
      </c>
      <c r="J15" s="28">
        <f t="shared" si="0"/>
        <v>4299</v>
      </c>
      <c r="K15" s="36">
        <f t="shared" si="1"/>
        <v>0.31610294117647059</v>
      </c>
      <c r="L15" s="13"/>
    </row>
    <row r="16" spans="1:14" ht="24.75" customHeight="1" x14ac:dyDescent="0.2">
      <c r="A16" s="22"/>
      <c r="B16" s="6"/>
      <c r="C16" s="2"/>
      <c r="D16" s="8" t="s">
        <v>30</v>
      </c>
      <c r="E16" s="9" t="s">
        <v>29</v>
      </c>
      <c r="F16" s="30">
        <v>11000</v>
      </c>
      <c r="G16" s="31">
        <v>618</v>
      </c>
      <c r="H16" s="31">
        <v>994</v>
      </c>
      <c r="I16" s="31">
        <v>723</v>
      </c>
      <c r="J16" s="30">
        <f t="shared" si="0"/>
        <v>2335</v>
      </c>
      <c r="K16" s="37">
        <f t="shared" si="1"/>
        <v>0.21227272727272728</v>
      </c>
      <c r="L16" s="12"/>
    </row>
    <row r="17" spans="1:12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800</v>
      </c>
      <c r="G17" s="31">
        <v>126</v>
      </c>
      <c r="H17" s="31">
        <v>0</v>
      </c>
      <c r="I17" s="31">
        <v>0</v>
      </c>
      <c r="J17" s="30">
        <f t="shared" si="0"/>
        <v>126</v>
      </c>
      <c r="K17" s="37">
        <f t="shared" si="1"/>
        <v>0.1575</v>
      </c>
      <c r="L17" s="12"/>
    </row>
    <row r="18" spans="1:12" ht="31.5" customHeight="1" x14ac:dyDescent="0.2">
      <c r="A18" s="22"/>
      <c r="B18" s="6"/>
      <c r="C18" s="6"/>
      <c r="D18" s="8" t="s">
        <v>32</v>
      </c>
      <c r="E18" s="9" t="s">
        <v>29</v>
      </c>
      <c r="F18" s="30">
        <v>1800</v>
      </c>
      <c r="G18" s="31">
        <v>0</v>
      </c>
      <c r="H18" s="31">
        <v>0</v>
      </c>
      <c r="I18" s="31">
        <v>1838</v>
      </c>
      <c r="J18" s="30">
        <f t="shared" si="0"/>
        <v>1838</v>
      </c>
      <c r="K18" s="37">
        <f t="shared" si="1"/>
        <v>1.0211111111111111</v>
      </c>
      <c r="L18" s="12"/>
    </row>
    <row r="19" spans="1:12" ht="54" customHeight="1" x14ac:dyDescent="0.2">
      <c r="A19" s="22"/>
      <c r="B19" s="6"/>
      <c r="C19" s="3" t="s">
        <v>28</v>
      </c>
      <c r="D19" s="22"/>
      <c r="E19" s="9" t="s">
        <v>24</v>
      </c>
      <c r="F19" s="28">
        <v>6000</v>
      </c>
      <c r="G19" s="29">
        <v>465</v>
      </c>
      <c r="H19" s="29">
        <v>304</v>
      </c>
      <c r="I19" s="29">
        <v>338</v>
      </c>
      <c r="J19" s="28">
        <f t="shared" si="0"/>
        <v>1107</v>
      </c>
      <c r="K19" s="36">
        <f t="shared" si="1"/>
        <v>0.1845</v>
      </c>
      <c r="L19" s="13"/>
    </row>
    <row r="20" spans="1:12" ht="57.75" customHeight="1" x14ac:dyDescent="0.2">
      <c r="A20" s="22"/>
      <c r="B20" s="6"/>
      <c r="C20" s="23"/>
      <c r="D20" s="4" t="s">
        <v>48</v>
      </c>
      <c r="E20" s="9" t="s">
        <v>33</v>
      </c>
      <c r="F20" s="30">
        <v>12000</v>
      </c>
      <c r="G20" s="31">
        <v>1900</v>
      </c>
      <c r="H20" s="31">
        <v>2357</v>
      </c>
      <c r="I20" s="31">
        <v>1540</v>
      </c>
      <c r="J20" s="30">
        <f t="shared" si="0"/>
        <v>5797</v>
      </c>
      <c r="K20" s="37">
        <f t="shared" si="1"/>
        <v>0.48308333333333331</v>
      </c>
      <c r="L20" s="24"/>
    </row>
    <row r="21" spans="1:12" ht="43.5" customHeight="1" x14ac:dyDescent="0.2">
      <c r="A21" s="22"/>
      <c r="B21" s="6"/>
      <c r="C21" s="23"/>
      <c r="D21" s="4" t="s">
        <v>47</v>
      </c>
      <c r="E21" s="9" t="s">
        <v>34</v>
      </c>
      <c r="F21" s="30">
        <v>681</v>
      </c>
      <c r="G21" s="31">
        <v>129</v>
      </c>
      <c r="H21" s="31">
        <v>9</v>
      </c>
      <c r="I21" s="31">
        <v>42</v>
      </c>
      <c r="J21" s="30">
        <f t="shared" si="0"/>
        <v>180</v>
      </c>
      <c r="K21" s="37">
        <f t="shared" si="1"/>
        <v>0.26431718061674009</v>
      </c>
      <c r="L21" s="12"/>
    </row>
    <row r="22" spans="1:12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58</v>
      </c>
      <c r="G22" s="31">
        <v>166</v>
      </c>
      <c r="H22" s="31">
        <v>175</v>
      </c>
      <c r="I22" s="33">
        <v>133</v>
      </c>
      <c r="J22" s="30">
        <f t="shared" si="0"/>
        <v>474</v>
      </c>
      <c r="K22" s="37">
        <f t="shared" si="1"/>
        <v>8.1724137931034484</v>
      </c>
      <c r="L22" s="12"/>
    </row>
    <row r="23" spans="1:12" ht="19.5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1">
        <v>11</v>
      </c>
      <c r="J23" s="30">
        <f t="shared" si="0"/>
        <v>92</v>
      </c>
      <c r="K23" s="37">
        <f t="shared" si="1"/>
        <v>0.30666666666666664</v>
      </c>
      <c r="L23" s="12"/>
    </row>
    <row r="24" spans="1:12" ht="33" customHeight="1" x14ac:dyDescent="0.2">
      <c r="A24" s="22"/>
      <c r="B24" s="6"/>
      <c r="C24" s="23"/>
      <c r="D24" s="4" t="s">
        <v>38</v>
      </c>
      <c r="E24" s="9" t="s">
        <v>39</v>
      </c>
      <c r="F24" s="30">
        <v>95947</v>
      </c>
      <c r="G24" s="31">
        <v>3226</v>
      </c>
      <c r="H24" s="31">
        <v>637</v>
      </c>
      <c r="I24" s="31">
        <v>1397</v>
      </c>
      <c r="J24" s="30">
        <f t="shared" si="0"/>
        <v>5260</v>
      </c>
      <c r="K24" s="37">
        <f t="shared" si="1"/>
        <v>5.4821932942145143E-2</v>
      </c>
      <c r="L24" s="12"/>
    </row>
    <row r="25" spans="1:12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2</v>
      </c>
      <c r="G25" s="33">
        <v>0</v>
      </c>
      <c r="H25" s="33">
        <v>0</v>
      </c>
      <c r="I25" s="33">
        <v>0</v>
      </c>
      <c r="J25" s="32">
        <f t="shared" si="0"/>
        <v>0</v>
      </c>
      <c r="K25" s="38">
        <f t="shared" si="1"/>
        <v>0</v>
      </c>
      <c r="L25" s="27"/>
    </row>
    <row r="26" spans="1:12" s="11" customFormat="1" ht="44.25" customHeight="1" x14ac:dyDescent="0.2">
      <c r="A26" s="45" t="s">
        <v>10</v>
      </c>
      <c r="B26" s="45"/>
      <c r="C26" s="46" t="s">
        <v>41</v>
      </c>
      <c r="D26" s="46"/>
      <c r="E26" s="46"/>
      <c r="F26" s="46"/>
      <c r="G26" s="46"/>
      <c r="H26" s="46"/>
      <c r="I26" s="46"/>
      <c r="J26" s="46"/>
      <c r="K26" s="46"/>
      <c r="L26" s="46"/>
    </row>
    <row r="27" spans="1:12" s="11" customFormat="1" ht="23.25" customHeight="1" x14ac:dyDescent="0.2">
      <c r="A27" s="45" t="s">
        <v>12</v>
      </c>
      <c r="B27" s="45"/>
      <c r="C27" s="46" t="s">
        <v>42</v>
      </c>
      <c r="D27" s="46"/>
      <c r="E27" s="46"/>
      <c r="F27" s="46"/>
      <c r="G27" s="46"/>
      <c r="H27" s="46"/>
      <c r="I27" s="46"/>
      <c r="J27" s="46"/>
      <c r="K27" s="46"/>
      <c r="L27" s="46"/>
    </row>
    <row r="28" spans="1:12" s="11" customFormat="1" ht="42.75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f>+F29+F30</f>
        <v>55000</v>
      </c>
      <c r="G28" s="35">
        <f>+G29+G30</f>
        <v>3717</v>
      </c>
      <c r="H28" s="35">
        <f>+H29+H30</f>
        <v>7873</v>
      </c>
      <c r="I28" s="35">
        <f>+I29+I30</f>
        <v>3761</v>
      </c>
      <c r="J28" s="34">
        <f>SUM(G28:I28)</f>
        <v>15351</v>
      </c>
      <c r="K28" s="39">
        <f>+J28/F28</f>
        <v>0.27910909090909092</v>
      </c>
      <c r="L28" s="20"/>
    </row>
    <row r="29" spans="1:12" ht="72" customHeight="1" x14ac:dyDescent="0.2">
      <c r="A29" s="22"/>
      <c r="B29" s="2"/>
      <c r="C29" s="8" t="s">
        <v>45</v>
      </c>
      <c r="D29" s="7"/>
      <c r="E29" s="9" t="s">
        <v>44</v>
      </c>
      <c r="F29" s="28">
        <v>54350</v>
      </c>
      <c r="G29" s="29">
        <v>3710</v>
      </c>
      <c r="H29" s="29">
        <v>7832</v>
      </c>
      <c r="I29" s="29">
        <v>3711</v>
      </c>
      <c r="J29" s="28">
        <f>SUM(G29:I29)</f>
        <v>15253</v>
      </c>
      <c r="K29" s="36">
        <f>+J29/F29</f>
        <v>0.28064397424103038</v>
      </c>
      <c r="L29" s="13"/>
    </row>
    <row r="30" spans="1:12" ht="92.25" customHeight="1" x14ac:dyDescent="0.2">
      <c r="A30" s="22"/>
      <c r="B30" s="6"/>
      <c r="C30" s="8" t="s">
        <v>46</v>
      </c>
      <c r="D30" s="7"/>
      <c r="E30" s="9" t="s">
        <v>44</v>
      </c>
      <c r="F30" s="28">
        <v>650</v>
      </c>
      <c r="G30" s="29">
        <v>7</v>
      </c>
      <c r="H30" s="29">
        <v>41</v>
      </c>
      <c r="I30" s="29">
        <v>50</v>
      </c>
      <c r="J30" s="28">
        <f>SUM(G30:I30)</f>
        <v>98</v>
      </c>
      <c r="K30" s="36">
        <f>+J30/F30</f>
        <v>0.15076923076923077</v>
      </c>
      <c r="L30" s="13"/>
    </row>
    <row r="34" spans="6:6" x14ac:dyDescent="0.2">
      <c r="F34" s="44"/>
    </row>
  </sheetData>
  <mergeCells count="18">
    <mergeCell ref="A1:L1"/>
    <mergeCell ref="A2:L2"/>
    <mergeCell ref="A3:L3"/>
    <mergeCell ref="A4:L4"/>
    <mergeCell ref="A5:B5"/>
    <mergeCell ref="C5:L5"/>
    <mergeCell ref="A6:B6"/>
    <mergeCell ref="C6:L6"/>
    <mergeCell ref="A7:B7"/>
    <mergeCell ref="C7:L7"/>
    <mergeCell ref="A8:B8"/>
    <mergeCell ref="C8:L8"/>
    <mergeCell ref="A9:B9"/>
    <mergeCell ref="C9:L9"/>
    <mergeCell ref="A26:B26"/>
    <mergeCell ref="C26:L26"/>
    <mergeCell ref="A27:B27"/>
    <mergeCell ref="C27:L27"/>
  </mergeCells>
  <printOptions horizontalCentered="1"/>
  <pageMargins left="0.70866141732283472" right="0.51181102362204722" top="0.74803149606299213" bottom="0.74803149606299213" header="0.31496062992125984" footer="0.31496062992125984"/>
  <pageSetup paperSize="190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</cp:lastModifiedBy>
  <cp:lastPrinted>2021-03-26T20:52:05Z</cp:lastPrinted>
  <dcterms:created xsi:type="dcterms:W3CDTF">2021-01-29T17:10:50Z</dcterms:created>
  <dcterms:modified xsi:type="dcterms:W3CDTF">2021-04-06T13:41:54Z</dcterms:modified>
</cp:coreProperties>
</file>