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definedNames>
    <definedName name="_xlnm.Print_Titles" localSheetId="0">Hoja1!$10:$10</definedName>
  </definedNames>
  <calcPr calcId="145621"/>
</workbook>
</file>

<file path=xl/calcChain.xml><?xml version="1.0" encoding="utf-8"?>
<calcChain xmlns="http://schemas.openxmlformats.org/spreadsheetml/2006/main">
  <c r="L30" i="1" l="1"/>
  <c r="L29" i="1"/>
  <c r="L28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K28" i="1"/>
  <c r="K11" i="1"/>
  <c r="K12" i="1"/>
  <c r="K15" i="1" l="1"/>
  <c r="J11" i="1" l="1"/>
  <c r="J28" i="1"/>
  <c r="J15" i="1"/>
  <c r="J12" i="1"/>
  <c r="F28" i="1" l="1"/>
  <c r="I11" i="1"/>
  <c r="I28" i="1"/>
  <c r="I15" i="1"/>
  <c r="I12" i="1"/>
  <c r="F11" i="1" l="1"/>
  <c r="H28" i="1" l="1"/>
  <c r="H11" i="1"/>
  <c r="H12" i="1"/>
  <c r="H15" i="1"/>
  <c r="M30" i="1" l="1"/>
  <c r="M29" i="1"/>
  <c r="M28" i="1"/>
  <c r="M25" i="1"/>
  <c r="M24" i="1"/>
  <c r="M23" i="1"/>
  <c r="M21" i="1"/>
  <c r="M20" i="1"/>
  <c r="M19" i="1"/>
  <c r="M18" i="1"/>
  <c r="M17" i="1"/>
  <c r="M16" i="1"/>
  <c r="M15" i="1"/>
  <c r="M14" i="1"/>
  <c r="M13" i="1"/>
  <c r="M12" i="1"/>
  <c r="M11" i="1"/>
  <c r="M22" i="1"/>
  <c r="G28" i="1"/>
  <c r="G11" i="1"/>
  <c r="G15" i="1"/>
  <c r="G12" i="1"/>
</calcChain>
</file>

<file path=xl/sharedStrings.xml><?xml version="1.0" encoding="utf-8"?>
<sst xmlns="http://schemas.openxmlformats.org/spreadsheetml/2006/main" count="68" uniqueCount="55">
  <si>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</si>
  <si>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</si>
  <si>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</si>
  <si>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</si>
  <si>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</si>
  <si>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</si>
  <si>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</si>
  <si>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</si>
  <si>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</si>
  <si>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</si>
  <si>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</si>
  <si>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</si>
  <si>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</si>
  <si>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</si>
  <si>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</si>
  <si>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</si>
  <si>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</si>
  <si>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</si>
  <si>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</si>
  <si>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</si>
  <si>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</si>
  <si>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</si>
  <si>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</si>
  <si>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</si>
  <si>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</si>
  <si>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</si>
  <si>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</si>
  <si>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</si>
  <si>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</si>
  <si>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</si>
  <si>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</si>
  <si>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</si>
  <si>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</si>
  <si>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</si>
  <si>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</si>
  <si>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</si>
  <si>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</si>
  <si>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</si>
  <si>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</si>
  <si>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</si>
  <si>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</si>
  <si>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</si>
  <si>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</si>
  <si>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</si>
  <si>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</si>
  <si>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</si>
  <si>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</si>
  <si>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</si>
  <si>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</si>
  <si>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</si>
  <si>
    <t>FEBRERO</t>
  </si>
  <si>
    <t>META VIGENTE</t>
  </si>
  <si>
    <t>MARZO</t>
  </si>
  <si>
    <t>ABRIL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</si>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</sst>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1" fillId="0" borderId="0" xfId="1"/>
    <xf numFmtId="3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8" fillId="3" borderId="1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2" fillId="3" borderId="1" xfId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9" fontId="16" fillId="3" borderId="1" xfId="1" applyNumberFormat="1" applyFont="1" applyFill="1" applyBorder="1" applyAlignment="1">
      <alignment horizontal="center" vertical="center" wrapText="1"/>
    </xf>
    <xf numFmtId="9" fontId="17" fillId="3" borderId="1" xfId="1" applyNumberFormat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9" fontId="16" fillId="0" borderId="1" xfId="1" applyNumberFormat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18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="80" zoomScaleNormal="80" workbookViewId="0">
      <selection activeCell="J40" sqref="J40"/>
    </sheetView>
  </sheetViews>
  <sheetFormatPr baseColWidth="10" defaultColWidth="11.42578125" defaultRowHeight="12.75" x14ac:dyDescent="0.2"/>
  <cols>
    <col min="1" max="1" width="6.42578125" style="1" customWidth="1"/>
    <col min="2" max="2" width="34.28515625" style="1" customWidth="1"/>
    <col min="3" max="3" width="22.85546875" style="1" customWidth="1"/>
    <col min="4" max="4" width="29.5703125" style="1" customWidth="1"/>
    <col min="5" max="5" width="12.140625" style="1" customWidth="1"/>
    <col min="6" max="6" width="12.28515625" style="1" customWidth="1"/>
    <col min="7" max="7" width="9.7109375" style="1" customWidth="1"/>
    <col min="8" max="8" width="11.140625" style="1" customWidth="1"/>
    <col min="9" max="9" width="9.7109375" style="1" customWidth="1"/>
    <col min="10" max="11" width="9.5703125" style="1" customWidth="1"/>
    <col min="12" max="12" width="14" style="1" customWidth="1"/>
    <col min="13" max="13" width="13.5703125" style="1" customWidth="1"/>
    <col min="14" max="14" width="21.140625" style="1" customWidth="1"/>
    <col min="15" max="16384" width="11.42578125" style="1"/>
  </cols>
  <sheetData>
    <row r="1" spans="1:16" ht="43.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6" s="11" customFormat="1" ht="18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6" s="11" customFormat="1" ht="30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6" s="11" customFormat="1" ht="24.75" customHeight="1" x14ac:dyDescent="0.2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6" s="11" customFormat="1" ht="20.25" customHeight="1" x14ac:dyDescent="0.2">
      <c r="A5" s="47" t="s">
        <v>4</v>
      </c>
      <c r="B5" s="47"/>
      <c r="C5" s="48" t="s">
        <v>5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6" s="11" customFormat="1" ht="36.75" customHeight="1" x14ac:dyDescent="0.2">
      <c r="A6" s="47" t="s">
        <v>6</v>
      </c>
      <c r="B6" s="47"/>
      <c r="C6" s="48" t="s">
        <v>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6" s="11" customFormat="1" ht="23.25" customHeight="1" x14ac:dyDescent="0.2">
      <c r="A7" s="47" t="s">
        <v>8</v>
      </c>
      <c r="B7" s="47"/>
      <c r="C7" s="49" t="s">
        <v>9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6" s="11" customFormat="1" ht="67.5" customHeight="1" x14ac:dyDescent="0.2">
      <c r="A8" s="45" t="s">
        <v>10</v>
      </c>
      <c r="B8" s="45"/>
      <c r="C8" s="46" t="s">
        <v>11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6" s="11" customFormat="1" ht="16.5" customHeight="1" x14ac:dyDescent="0.2">
      <c r="A9" s="45" t="s">
        <v>12</v>
      </c>
      <c r="B9" s="45"/>
      <c r="C9" s="46" t="s">
        <v>13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6" s="11" customFormat="1" ht="54" customHeight="1" x14ac:dyDescent="0.2">
      <c r="A10" s="44" t="s">
        <v>14</v>
      </c>
      <c r="B10" s="42" t="s">
        <v>15</v>
      </c>
      <c r="C10" s="42" t="s">
        <v>16</v>
      </c>
      <c r="D10" s="42" t="s">
        <v>17</v>
      </c>
      <c r="E10" s="42" t="s">
        <v>18</v>
      </c>
      <c r="F10" s="42" t="s">
        <v>51</v>
      </c>
      <c r="G10" s="42" t="s">
        <v>19</v>
      </c>
      <c r="H10" s="42" t="s">
        <v>50</v>
      </c>
      <c r="I10" s="42" t="s">
        <v>52</v>
      </c>
      <c r="J10" s="42" t="s">
        <v>53</v>
      </c>
      <c r="K10" s="42" t="s">
        <v>54</v>
      </c>
      <c r="L10" s="43" t="s">
        <v>20</v>
      </c>
      <c r="M10" s="43" t="s">
        <v>21</v>
      </c>
      <c r="N10" s="43" t="s">
        <v>22</v>
      </c>
    </row>
    <row r="11" spans="1:16" ht="60.75" customHeight="1" x14ac:dyDescent="0.2">
      <c r="A11" s="5">
        <v>1</v>
      </c>
      <c r="B11" s="10" t="s">
        <v>23</v>
      </c>
      <c r="C11" s="6"/>
      <c r="D11" s="21"/>
      <c r="E11" s="6" t="s">
        <v>24</v>
      </c>
      <c r="F11" s="28">
        <f t="shared" ref="F11:J11" si="0">+F12+F19</f>
        <v>45171</v>
      </c>
      <c r="G11" s="29">
        <f t="shared" si="0"/>
        <v>1498</v>
      </c>
      <c r="H11" s="29">
        <f t="shared" si="0"/>
        <v>720</v>
      </c>
      <c r="I11" s="29">
        <f t="shared" si="0"/>
        <v>1358</v>
      </c>
      <c r="J11" s="29">
        <f t="shared" si="0"/>
        <v>858</v>
      </c>
      <c r="K11" s="29">
        <f>+K12+K19</f>
        <v>1609</v>
      </c>
      <c r="L11" s="28">
        <f t="shared" ref="L11:L25" si="1">SUM(G11:K11)</f>
        <v>6043</v>
      </c>
      <c r="M11" s="36">
        <f t="shared" ref="M11:M25" si="2">+L11/F11</f>
        <v>0.13378052290186182</v>
      </c>
      <c r="N11" s="20"/>
    </row>
    <row r="12" spans="1:16" ht="44.25" customHeight="1" x14ac:dyDescent="0.2">
      <c r="A12" s="22"/>
      <c r="B12" s="6"/>
      <c r="C12" s="3" t="s">
        <v>25</v>
      </c>
      <c r="D12" s="21"/>
      <c r="E12" s="6" t="s">
        <v>24</v>
      </c>
      <c r="F12" s="28">
        <v>39171</v>
      </c>
      <c r="G12" s="29">
        <f>+G13+G14</f>
        <v>1033</v>
      </c>
      <c r="H12" s="29">
        <f>+H13+H14</f>
        <v>416</v>
      </c>
      <c r="I12" s="29">
        <f>+I13+I14</f>
        <v>1020</v>
      </c>
      <c r="J12" s="29">
        <f>+J13+J14</f>
        <v>466</v>
      </c>
      <c r="K12" s="29">
        <f>+K13+K14</f>
        <v>1115</v>
      </c>
      <c r="L12" s="28">
        <f t="shared" si="1"/>
        <v>4050</v>
      </c>
      <c r="M12" s="36">
        <f t="shared" si="2"/>
        <v>0.10339281611396187</v>
      </c>
      <c r="N12" s="12"/>
    </row>
    <row r="13" spans="1:16" ht="18" customHeight="1" x14ac:dyDescent="0.2">
      <c r="A13" s="22"/>
      <c r="B13" s="6"/>
      <c r="C13" s="6"/>
      <c r="D13" s="8" t="s">
        <v>26</v>
      </c>
      <c r="E13" s="9" t="s">
        <v>24</v>
      </c>
      <c r="F13" s="30">
        <v>21848</v>
      </c>
      <c r="G13" s="31">
        <v>697</v>
      </c>
      <c r="H13" s="31">
        <v>111</v>
      </c>
      <c r="I13" s="31">
        <v>656</v>
      </c>
      <c r="J13" s="31">
        <v>176</v>
      </c>
      <c r="K13" s="31">
        <v>786</v>
      </c>
      <c r="L13" s="40">
        <f t="shared" si="1"/>
        <v>2426</v>
      </c>
      <c r="M13" s="37">
        <f t="shared" si="2"/>
        <v>0.11103991212010253</v>
      </c>
      <c r="N13" s="12"/>
      <c r="P13" s="41"/>
    </row>
    <row r="14" spans="1:16" ht="27.75" customHeight="1" x14ac:dyDescent="0.2">
      <c r="A14" s="22"/>
      <c r="B14" s="6"/>
      <c r="C14" s="6"/>
      <c r="D14" s="8" t="s">
        <v>27</v>
      </c>
      <c r="E14" s="9" t="s">
        <v>24</v>
      </c>
      <c r="F14" s="30">
        <v>17323</v>
      </c>
      <c r="G14" s="31">
        <v>336</v>
      </c>
      <c r="H14" s="31">
        <v>305</v>
      </c>
      <c r="I14" s="31">
        <v>364</v>
      </c>
      <c r="J14" s="31">
        <v>290</v>
      </c>
      <c r="K14" s="31">
        <v>329</v>
      </c>
      <c r="L14" s="30">
        <f t="shared" si="1"/>
        <v>1624</v>
      </c>
      <c r="M14" s="37">
        <f t="shared" si="2"/>
        <v>9.3748196039946885E-2</v>
      </c>
      <c r="N14" s="12"/>
    </row>
    <row r="15" spans="1:16" ht="56.25" customHeight="1" x14ac:dyDescent="0.2">
      <c r="A15" s="22"/>
      <c r="B15" s="6"/>
      <c r="C15" s="8" t="s">
        <v>49</v>
      </c>
      <c r="D15" s="22"/>
      <c r="E15" s="9" t="s">
        <v>29</v>
      </c>
      <c r="F15" s="28">
        <v>13600</v>
      </c>
      <c r="G15" s="29">
        <f>+G16+G17+G18</f>
        <v>744</v>
      </c>
      <c r="H15" s="29">
        <f>+H16+H17+H18</f>
        <v>994</v>
      </c>
      <c r="I15" s="29">
        <f>+I16+I17+I18</f>
        <v>2561</v>
      </c>
      <c r="J15" s="29">
        <f>+J16+J17+J18</f>
        <v>799</v>
      </c>
      <c r="K15" s="29">
        <f>+K16+K17+K18</f>
        <v>1020</v>
      </c>
      <c r="L15" s="28">
        <f t="shared" si="1"/>
        <v>6118</v>
      </c>
      <c r="M15" s="36">
        <f t="shared" si="2"/>
        <v>0.44985294117647057</v>
      </c>
      <c r="N15" s="13"/>
    </row>
    <row r="16" spans="1:16" ht="20.25" customHeight="1" x14ac:dyDescent="0.2">
      <c r="A16" s="22"/>
      <c r="B16" s="6"/>
      <c r="C16" s="2"/>
      <c r="D16" s="8" t="s">
        <v>30</v>
      </c>
      <c r="E16" s="9" t="s">
        <v>29</v>
      </c>
      <c r="F16" s="30">
        <v>11000</v>
      </c>
      <c r="G16" s="31">
        <v>618</v>
      </c>
      <c r="H16" s="31">
        <v>994</v>
      </c>
      <c r="I16" s="31">
        <v>723</v>
      </c>
      <c r="J16" s="31">
        <v>788</v>
      </c>
      <c r="K16" s="31">
        <v>1013</v>
      </c>
      <c r="L16" s="30">
        <f t="shared" si="1"/>
        <v>4136</v>
      </c>
      <c r="M16" s="37">
        <f t="shared" si="2"/>
        <v>0.376</v>
      </c>
      <c r="N16" s="12"/>
    </row>
    <row r="17" spans="1:14" ht="30.75" customHeight="1" x14ac:dyDescent="0.2">
      <c r="A17" s="22"/>
      <c r="B17" s="6"/>
      <c r="C17" s="6"/>
      <c r="D17" s="8" t="s">
        <v>31</v>
      </c>
      <c r="E17" s="9" t="s">
        <v>29</v>
      </c>
      <c r="F17" s="30">
        <v>800</v>
      </c>
      <c r="G17" s="31">
        <v>126</v>
      </c>
      <c r="H17" s="31">
        <v>0</v>
      </c>
      <c r="I17" s="31">
        <v>0</v>
      </c>
      <c r="J17" s="31">
        <v>11</v>
      </c>
      <c r="K17" s="31">
        <v>7</v>
      </c>
      <c r="L17" s="30">
        <f t="shared" si="1"/>
        <v>144</v>
      </c>
      <c r="M17" s="37">
        <f t="shared" si="2"/>
        <v>0.18</v>
      </c>
      <c r="N17" s="12"/>
    </row>
    <row r="18" spans="1:14" ht="34.5" customHeight="1" x14ac:dyDescent="0.2">
      <c r="A18" s="22"/>
      <c r="B18" s="6"/>
      <c r="C18" s="6"/>
      <c r="D18" s="8" t="s">
        <v>32</v>
      </c>
      <c r="E18" s="9" t="s">
        <v>29</v>
      </c>
      <c r="F18" s="30">
        <v>1800</v>
      </c>
      <c r="G18" s="31">
        <v>0</v>
      </c>
      <c r="H18" s="31">
        <v>0</v>
      </c>
      <c r="I18" s="31">
        <v>1838</v>
      </c>
      <c r="J18" s="31">
        <v>0</v>
      </c>
      <c r="K18" s="31">
        <v>0</v>
      </c>
      <c r="L18" s="30">
        <f t="shared" si="1"/>
        <v>1838</v>
      </c>
      <c r="M18" s="37">
        <f t="shared" si="2"/>
        <v>1.0211111111111111</v>
      </c>
      <c r="N18" s="12"/>
    </row>
    <row r="19" spans="1:14" ht="56.25" customHeight="1" x14ac:dyDescent="0.2">
      <c r="A19" s="22"/>
      <c r="B19" s="6"/>
      <c r="C19" s="3" t="s">
        <v>28</v>
      </c>
      <c r="D19" s="22"/>
      <c r="E19" s="9" t="s">
        <v>24</v>
      </c>
      <c r="F19" s="28">
        <v>6000</v>
      </c>
      <c r="G19" s="29">
        <v>465</v>
      </c>
      <c r="H19" s="29">
        <v>304</v>
      </c>
      <c r="I19" s="29">
        <v>338</v>
      </c>
      <c r="J19" s="29">
        <v>392</v>
      </c>
      <c r="K19" s="29">
        <v>494</v>
      </c>
      <c r="L19" s="28">
        <f t="shared" si="1"/>
        <v>1993</v>
      </c>
      <c r="M19" s="36">
        <f t="shared" si="2"/>
        <v>0.33216666666666667</v>
      </c>
      <c r="N19" s="13"/>
    </row>
    <row r="20" spans="1:14" ht="65.25" customHeight="1" x14ac:dyDescent="0.2">
      <c r="A20" s="22"/>
      <c r="B20" s="6"/>
      <c r="C20" s="23"/>
      <c r="D20" s="4" t="s">
        <v>48</v>
      </c>
      <c r="E20" s="9" t="s">
        <v>33</v>
      </c>
      <c r="F20" s="30">
        <v>12000</v>
      </c>
      <c r="G20" s="31">
        <v>1900</v>
      </c>
      <c r="H20" s="31">
        <v>2357</v>
      </c>
      <c r="I20" s="31">
        <v>1540</v>
      </c>
      <c r="J20" s="31">
        <v>1221</v>
      </c>
      <c r="K20" s="31">
        <v>1448</v>
      </c>
      <c r="L20" s="30">
        <f t="shared" si="1"/>
        <v>8466</v>
      </c>
      <c r="M20" s="37">
        <f t="shared" si="2"/>
        <v>0.70550000000000002</v>
      </c>
      <c r="N20" s="24"/>
    </row>
    <row r="21" spans="1:14" ht="43.5" customHeight="1" x14ac:dyDescent="0.2">
      <c r="A21" s="22"/>
      <c r="B21" s="6"/>
      <c r="C21" s="23"/>
      <c r="D21" s="4" t="s">
        <v>47</v>
      </c>
      <c r="E21" s="9" t="s">
        <v>34</v>
      </c>
      <c r="F21" s="30">
        <v>681</v>
      </c>
      <c r="G21" s="31">
        <v>129</v>
      </c>
      <c r="H21" s="31">
        <v>9</v>
      </c>
      <c r="I21" s="31">
        <v>42</v>
      </c>
      <c r="J21" s="31">
        <v>12</v>
      </c>
      <c r="K21" s="31">
        <v>34</v>
      </c>
      <c r="L21" s="30">
        <f t="shared" si="1"/>
        <v>226</v>
      </c>
      <c r="M21" s="37">
        <f t="shared" si="2"/>
        <v>0.33186490455212925</v>
      </c>
      <c r="N21" s="12"/>
    </row>
    <row r="22" spans="1:14" ht="57.75" customHeight="1" x14ac:dyDescent="0.2">
      <c r="A22" s="22"/>
      <c r="B22" s="6"/>
      <c r="C22" s="23"/>
      <c r="D22" s="4" t="s">
        <v>35</v>
      </c>
      <c r="E22" s="9" t="s">
        <v>34</v>
      </c>
      <c r="F22" s="30">
        <v>58</v>
      </c>
      <c r="G22" s="31">
        <v>166</v>
      </c>
      <c r="H22" s="31">
        <v>175</v>
      </c>
      <c r="I22" s="33">
        <v>133</v>
      </c>
      <c r="J22" s="33">
        <v>186</v>
      </c>
      <c r="K22" s="33">
        <v>131</v>
      </c>
      <c r="L22" s="30">
        <f t="shared" si="1"/>
        <v>791</v>
      </c>
      <c r="M22" s="37">
        <f t="shared" si="2"/>
        <v>13.637931034482758</v>
      </c>
      <c r="N22" s="12"/>
    </row>
    <row r="23" spans="1:14" ht="30" customHeight="1" x14ac:dyDescent="0.2">
      <c r="A23" s="22"/>
      <c r="B23" s="6"/>
      <c r="C23" s="23"/>
      <c r="D23" s="4" t="s">
        <v>36</v>
      </c>
      <c r="E23" s="9" t="s">
        <v>37</v>
      </c>
      <c r="F23" s="30">
        <v>300</v>
      </c>
      <c r="G23" s="31">
        <v>81</v>
      </c>
      <c r="H23" s="31">
        <v>0</v>
      </c>
      <c r="I23" s="31">
        <v>11</v>
      </c>
      <c r="J23" s="31">
        <v>19</v>
      </c>
      <c r="K23" s="31">
        <v>29</v>
      </c>
      <c r="L23" s="30">
        <f t="shared" si="1"/>
        <v>140</v>
      </c>
      <c r="M23" s="37">
        <f t="shared" si="2"/>
        <v>0.46666666666666667</v>
      </c>
      <c r="N23" s="12"/>
    </row>
    <row r="24" spans="1:14" ht="33" customHeight="1" x14ac:dyDescent="0.2">
      <c r="A24" s="22"/>
      <c r="B24" s="6"/>
      <c r="C24" s="23"/>
      <c r="D24" s="4" t="s">
        <v>38</v>
      </c>
      <c r="E24" s="9" t="s">
        <v>39</v>
      </c>
      <c r="F24" s="30">
        <v>95947</v>
      </c>
      <c r="G24" s="31">
        <v>3226</v>
      </c>
      <c r="H24" s="31">
        <v>637</v>
      </c>
      <c r="I24" s="31">
        <v>1397</v>
      </c>
      <c r="J24" s="31">
        <v>399</v>
      </c>
      <c r="K24" s="31">
        <v>2975</v>
      </c>
      <c r="L24" s="30">
        <f t="shared" si="1"/>
        <v>8634</v>
      </c>
      <c r="M24" s="37">
        <f t="shared" si="2"/>
        <v>8.9987180422524932E-2</v>
      </c>
      <c r="N24" s="12"/>
    </row>
    <row r="25" spans="1:14" s="11" customFormat="1" ht="21" customHeight="1" x14ac:dyDescent="0.2">
      <c r="A25" s="25"/>
      <c r="B25" s="15"/>
      <c r="C25" s="26"/>
      <c r="D25" s="16" t="s">
        <v>40</v>
      </c>
      <c r="E25" s="17" t="s">
        <v>29</v>
      </c>
      <c r="F25" s="32">
        <v>2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2">
        <f t="shared" si="1"/>
        <v>0</v>
      </c>
      <c r="M25" s="38">
        <f t="shared" si="2"/>
        <v>0</v>
      </c>
      <c r="N25" s="27"/>
    </row>
    <row r="26" spans="1:14" s="11" customFormat="1" ht="44.25" customHeight="1" x14ac:dyDescent="0.2">
      <c r="A26" s="45" t="s">
        <v>10</v>
      </c>
      <c r="B26" s="45"/>
      <c r="C26" s="46" t="s">
        <v>41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4" s="11" customFormat="1" ht="23.25" customHeight="1" x14ac:dyDescent="0.2">
      <c r="A27" s="45" t="s">
        <v>12</v>
      </c>
      <c r="B27" s="45"/>
      <c r="C27" s="46" t="s">
        <v>42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4" s="11" customFormat="1" ht="36" customHeight="1" x14ac:dyDescent="0.2">
      <c r="A28" s="18">
        <v>2</v>
      </c>
      <c r="B28" s="19" t="s">
        <v>43</v>
      </c>
      <c r="C28" s="25"/>
      <c r="D28" s="14"/>
      <c r="E28" s="15" t="s">
        <v>44</v>
      </c>
      <c r="F28" s="34">
        <f t="shared" ref="F28:J28" si="3">+F29+F30</f>
        <v>55000</v>
      </c>
      <c r="G28" s="35">
        <f t="shared" si="3"/>
        <v>3717</v>
      </c>
      <c r="H28" s="35">
        <f t="shared" si="3"/>
        <v>7873</v>
      </c>
      <c r="I28" s="35">
        <f t="shared" si="3"/>
        <v>3761</v>
      </c>
      <c r="J28" s="35">
        <f t="shared" si="3"/>
        <v>4388</v>
      </c>
      <c r="K28" s="35">
        <f>+K29+K30</f>
        <v>6666</v>
      </c>
      <c r="L28" s="34">
        <f>SUM(G28:K28)</f>
        <v>26405</v>
      </c>
      <c r="M28" s="39">
        <f>+L28/F28</f>
        <v>0.48009090909090907</v>
      </c>
      <c r="N28" s="20"/>
    </row>
    <row r="29" spans="1:14" ht="60" customHeight="1" x14ac:dyDescent="0.2">
      <c r="A29" s="22"/>
      <c r="B29" s="2"/>
      <c r="C29" s="8" t="s">
        <v>45</v>
      </c>
      <c r="D29" s="7"/>
      <c r="E29" s="9" t="s">
        <v>44</v>
      </c>
      <c r="F29" s="28">
        <v>54350</v>
      </c>
      <c r="G29" s="29">
        <v>3710</v>
      </c>
      <c r="H29" s="29">
        <v>7832</v>
      </c>
      <c r="I29" s="29">
        <v>3711</v>
      </c>
      <c r="J29" s="29">
        <v>4349</v>
      </c>
      <c r="K29" s="29">
        <v>6618</v>
      </c>
      <c r="L29" s="28">
        <f>SUM(G29:K29)</f>
        <v>26220</v>
      </c>
      <c r="M29" s="36">
        <f>+L29/F29</f>
        <v>0.48242870285188594</v>
      </c>
      <c r="N29" s="13"/>
    </row>
    <row r="30" spans="1:14" ht="84" customHeight="1" x14ac:dyDescent="0.2">
      <c r="A30" s="22"/>
      <c r="B30" s="6"/>
      <c r="C30" s="8" t="s">
        <v>46</v>
      </c>
      <c r="D30" s="7"/>
      <c r="E30" s="9" t="s">
        <v>44</v>
      </c>
      <c r="F30" s="28">
        <v>650</v>
      </c>
      <c r="G30" s="29">
        <v>7</v>
      </c>
      <c r="H30" s="29">
        <v>41</v>
      </c>
      <c r="I30" s="29">
        <v>50</v>
      </c>
      <c r="J30" s="29">
        <v>39</v>
      </c>
      <c r="K30" s="29">
        <v>48</v>
      </c>
      <c r="L30" s="28">
        <f>SUM(G30:K30)</f>
        <v>185</v>
      </c>
      <c r="M30" s="36">
        <f>+L30/F30</f>
        <v>0.2846153846153846</v>
      </c>
      <c r="N30" s="13"/>
    </row>
    <row r="34" spans="6:6" x14ac:dyDescent="0.2">
      <c r="F34" s="41"/>
    </row>
  </sheetData>
  <mergeCells count="18">
    <mergeCell ref="A1:N1"/>
    <mergeCell ref="A2:N2"/>
    <mergeCell ref="A3:N3"/>
    <mergeCell ref="A4:N4"/>
    <mergeCell ref="A5:B5"/>
    <mergeCell ref="C5:N5"/>
    <mergeCell ref="A6:B6"/>
    <mergeCell ref="C6:N6"/>
    <mergeCell ref="A7:B7"/>
    <mergeCell ref="C7:N7"/>
    <mergeCell ref="A8:B8"/>
    <mergeCell ref="C8:N8"/>
    <mergeCell ref="A9:B9"/>
    <mergeCell ref="C9:N9"/>
    <mergeCell ref="A26:B26"/>
    <mergeCell ref="C26:N26"/>
    <mergeCell ref="A27:B27"/>
    <mergeCell ref="C27:N27"/>
  </mergeCells>
  <printOptions horizontalCentered="1"/>
  <pageMargins left="0.70866141732283472" right="0.31496062992125984" top="0.74803149606299213" bottom="0.74803149606299213" header="0.31496062992125984" footer="0.31496062992125984"/>
  <pageSetup paperSize="190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2021-05-27T15:50:47Z</cp:lastPrinted>
  <dcterms:created xsi:type="dcterms:W3CDTF">2021-01-29T17:10:50Z</dcterms:created>
  <dcterms:modified xsi:type="dcterms:W3CDTF">2021-06-04T19:33:25Z</dcterms:modified>
</cp:coreProperties>
</file>