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MAYO\"/>
    </mc:Choice>
  </mc:AlternateContent>
  <xr:revisionPtr revIDLastSave="0" documentId="8_{DCEEEB6C-3A9F-499A-91E7-1A7143DF80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MAYO" sheetId="1" r:id="rId1"/>
  </sheets>
  <definedNames>
    <definedName name="_xlnm.Print_Titles" localSheetId="0">'POA MAYO'!$8:$8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9" i="1" l="1"/>
  <c r="L28" i="1"/>
  <c r="L27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M29" i="1" l="1"/>
  <c r="M28" i="1"/>
  <c r="M24" i="1"/>
  <c r="M23" i="1"/>
  <c r="M22" i="1"/>
  <c r="M21" i="1"/>
  <c r="M20" i="1"/>
  <c r="M19" i="1"/>
  <c r="M18" i="1"/>
  <c r="M17" i="1"/>
  <c r="M16" i="1"/>
  <c r="M14" i="1"/>
  <c r="M12" i="1"/>
  <c r="M11" i="1"/>
  <c r="K13" i="1"/>
  <c r="K27" i="1"/>
  <c r="K10" i="1"/>
  <c r="M15" i="1"/>
  <c r="J27" i="1"/>
  <c r="J13" i="1"/>
  <c r="J10" i="1"/>
  <c r="J9" i="1" s="1"/>
  <c r="F27" i="1"/>
  <c r="F13" i="1"/>
  <c r="F10" i="1"/>
  <c r="F9" i="1" s="1"/>
  <c r="I13" i="1"/>
  <c r="I27" i="1"/>
  <c r="I10" i="1"/>
  <c r="I9" i="1" s="1"/>
  <c r="H27" i="1"/>
  <c r="H10" i="1"/>
  <c r="H9" i="1" s="1"/>
  <c r="H13" i="1"/>
  <c r="K9" i="1" l="1"/>
  <c r="G27" i="1"/>
  <c r="M27" i="1" s="1"/>
  <c r="G13" i="1"/>
  <c r="M13" i="1" s="1"/>
  <c r="G10" i="1"/>
  <c r="M10" i="1" s="1"/>
  <c r="G9" i="1" l="1"/>
  <c r="M9" i="1" s="1"/>
</calcChain>
</file>

<file path=xl/sharedStrings.xml><?xml version="1.0" encoding="utf-8"?>
<sst xmlns="http://schemas.openxmlformats.org/spreadsheetml/2006/main" count="68" uniqueCount="54">
  <si>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</si>
  <si>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</si>
  <si>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</si>
  <si>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</si>
  <si>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</si>
  <si>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</si>
  <si>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</si>
  <si>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</si>
  <si>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</si>
  <si>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</si>
  <si>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</si>
  <si>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</si>
  <si>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</si>
  <si>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</si>
  <si>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</si>
  <si>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</si>
  <si>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</si>
  <si>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</si>
  <si>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</si>
  <si>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</si>
  <si>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</si>
  <si>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</si>
  <si>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</si>
  <si>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</si>
  <si>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</si>
  <si>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</si>
  <si>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</si>
  <si>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</si>
  <si>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</si>
  <si>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</si>
  <si>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</si>
  <si>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</si>
  <si>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</si>
  <si>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</si>
  <si>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</si>
  <si>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</si>
  <si>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</si>
  <si>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</si>
  <si>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</si>
  <si>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</si>
  <si>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</si>
  <si>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</si>
  <si>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</si>
  <si>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</si>
  <si>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</si>
  <si>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</si>
  <si>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</si>
  <si>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</si>
  <si>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</si>
  <si>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</si>
  <si>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FEBRERO</t>
  </si>
  <si>
    <t>MARZO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</si>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</sst>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8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0" fontId="16" fillId="2" borderId="1" xfId="9" applyFont="1" applyFill="1" applyBorder="1" applyAlignment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 wrapText="1"/>
    </xf>
    <xf numFmtId="0" fontId="20" fillId="1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1" fillId="10" borderId="1" xfId="1" applyFont="1" applyFill="1" applyBorder="1" applyAlignment="1">
      <alignment horizontal="center" vertical="center" wrapText="1"/>
    </xf>
    <xf numFmtId="3" fontId="3" fillId="0" borderId="0" xfId="1" applyNumberFormat="1"/>
    <xf numFmtId="0" fontId="17" fillId="7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showGridLines="0" tabSelected="1" topLeftCell="B1" zoomScale="130" zoomScaleNormal="130" zoomScaleSheetLayoutView="115" zoomScalePageLayoutView="70" workbookViewId="0">
      <selection activeCell="O7" sqref="O7"/>
    </sheetView>
  </sheetViews>
  <sheetFormatPr baseColWidth="10" defaultColWidth="11.42578125" defaultRowHeight="12.75" x14ac:dyDescent="0.2"/>
  <cols>
    <col min="1" max="1" width="4.42578125" style="1" customWidth="1"/>
    <col min="2" max="2" width="22.140625" style="1" customWidth="1"/>
    <col min="3" max="3" width="21.85546875" style="1" customWidth="1"/>
    <col min="4" max="4" width="25.5703125" style="1" customWidth="1"/>
    <col min="5" max="5" width="13.140625" style="1" customWidth="1"/>
    <col min="6" max="6" width="11.5703125" style="1" customWidth="1"/>
    <col min="7" max="11" width="10.28515625" style="1" customWidth="1"/>
    <col min="12" max="13" width="13.42578125" style="1" customWidth="1"/>
    <col min="14" max="14" width="17.140625" style="1" customWidth="1"/>
    <col min="15" max="16384" width="11.42578125" style="1"/>
  </cols>
  <sheetData>
    <row r="1" spans="1:16" ht="35.25" customHeight="1" x14ac:dyDescent="0.2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6" ht="24.75" customHeight="1" x14ac:dyDescent="0.2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s="3" customFormat="1" ht="20.25" customHeight="1" x14ac:dyDescent="0.2">
      <c r="A3" s="46" t="s">
        <v>27</v>
      </c>
      <c r="B3" s="46"/>
      <c r="C3" s="40" t="s">
        <v>30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</row>
    <row r="4" spans="1:16" s="3" customFormat="1" ht="30" customHeight="1" x14ac:dyDescent="0.2">
      <c r="A4" s="46" t="s">
        <v>21</v>
      </c>
      <c r="B4" s="46"/>
      <c r="C4" s="40" t="s">
        <v>40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6" s="3" customFormat="1" ht="23.25" customHeight="1" x14ac:dyDescent="0.2">
      <c r="A5" s="47" t="s">
        <v>36</v>
      </c>
      <c r="B5" s="48"/>
      <c r="C5" s="53" t="s">
        <v>37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5"/>
    </row>
    <row r="6" spans="1:16" s="3" customFormat="1" ht="40.5" customHeight="1" x14ac:dyDescent="0.2">
      <c r="A6" s="56" t="s">
        <v>28</v>
      </c>
      <c r="B6" s="56"/>
      <c r="C6" s="43" t="s">
        <v>31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</row>
    <row r="7" spans="1:16" s="3" customFormat="1" ht="19.5" customHeight="1" x14ac:dyDescent="0.2">
      <c r="A7" s="57" t="s">
        <v>29</v>
      </c>
      <c r="B7" s="57"/>
      <c r="C7" s="43" t="s">
        <v>32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6" ht="51" customHeight="1" x14ac:dyDescent="0.2">
      <c r="A8" s="31" t="s">
        <v>35</v>
      </c>
      <c r="B8" s="33" t="s">
        <v>22</v>
      </c>
      <c r="C8" s="33" t="s">
        <v>23</v>
      </c>
      <c r="D8" s="33" t="s">
        <v>1</v>
      </c>
      <c r="E8" s="33" t="s">
        <v>0</v>
      </c>
      <c r="F8" s="33" t="s">
        <v>38</v>
      </c>
      <c r="G8" s="32" t="s">
        <v>43</v>
      </c>
      <c r="H8" s="32" t="s">
        <v>50</v>
      </c>
      <c r="I8" s="32" t="s">
        <v>51</v>
      </c>
      <c r="J8" s="32" t="s">
        <v>52</v>
      </c>
      <c r="K8" s="32" t="s">
        <v>53</v>
      </c>
      <c r="L8" s="34" t="s">
        <v>24</v>
      </c>
      <c r="M8" s="34" t="s">
        <v>25</v>
      </c>
      <c r="N8" s="36" t="s">
        <v>26</v>
      </c>
    </row>
    <row r="9" spans="1:16" ht="67.5" customHeight="1" x14ac:dyDescent="0.2">
      <c r="A9" s="30">
        <v>1</v>
      </c>
      <c r="B9" s="17" t="s">
        <v>10</v>
      </c>
      <c r="C9" s="6"/>
      <c r="D9" s="7"/>
      <c r="E9" s="25" t="s">
        <v>3</v>
      </c>
      <c r="F9" s="18">
        <f t="shared" ref="F9:K9" si="0">+F10+F17+F24</f>
        <v>56573</v>
      </c>
      <c r="G9" s="21">
        <f t="shared" si="0"/>
        <v>3873</v>
      </c>
      <c r="H9" s="21">
        <f t="shared" si="0"/>
        <v>3008</v>
      </c>
      <c r="I9" s="21">
        <f t="shared" si="0"/>
        <v>5245</v>
      </c>
      <c r="J9" s="21">
        <f t="shared" si="0"/>
        <v>4128</v>
      </c>
      <c r="K9" s="21">
        <f t="shared" si="0"/>
        <v>4199</v>
      </c>
      <c r="L9" s="18">
        <f t="shared" ref="L9:L24" si="1">SUM(G9:K9)</f>
        <v>20453</v>
      </c>
      <c r="M9" s="23">
        <f t="shared" ref="M9:M24" si="2">+L9/F9</f>
        <v>0.36153288671274281</v>
      </c>
      <c r="N9" s="10"/>
      <c r="P9" s="37"/>
    </row>
    <row r="10" spans="1:16" ht="42" customHeight="1" x14ac:dyDescent="0.2">
      <c r="A10" s="2"/>
      <c r="B10" s="15"/>
      <c r="C10" s="11" t="s">
        <v>11</v>
      </c>
      <c r="D10" s="7"/>
      <c r="E10" s="25" t="s">
        <v>3</v>
      </c>
      <c r="F10" s="18">
        <f t="shared" ref="F10:K10" si="3">+F11+F12</f>
        <v>39979</v>
      </c>
      <c r="G10" s="21">
        <f t="shared" si="3"/>
        <v>2933</v>
      </c>
      <c r="H10" s="21">
        <f t="shared" si="3"/>
        <v>2640</v>
      </c>
      <c r="I10" s="21">
        <f t="shared" si="3"/>
        <v>4461</v>
      </c>
      <c r="J10" s="21">
        <f t="shared" si="3"/>
        <v>3125</v>
      </c>
      <c r="K10" s="21">
        <f t="shared" si="3"/>
        <v>3788</v>
      </c>
      <c r="L10" s="18">
        <f t="shared" si="1"/>
        <v>16947</v>
      </c>
      <c r="M10" s="23">
        <f t="shared" si="2"/>
        <v>0.42389754621176118</v>
      </c>
      <c r="N10" s="8"/>
    </row>
    <row r="11" spans="1:16" ht="18" customHeight="1" x14ac:dyDescent="0.2">
      <c r="A11" s="2"/>
      <c r="B11" s="15"/>
      <c r="C11" s="6"/>
      <c r="D11" s="28" t="s">
        <v>12</v>
      </c>
      <c r="E11" s="26" t="s">
        <v>3</v>
      </c>
      <c r="F11" s="19">
        <v>23787</v>
      </c>
      <c r="G11" s="22">
        <v>776</v>
      </c>
      <c r="H11" s="22">
        <v>808</v>
      </c>
      <c r="I11" s="22">
        <v>1130</v>
      </c>
      <c r="J11" s="22">
        <v>1064</v>
      </c>
      <c r="K11" s="22">
        <v>2083</v>
      </c>
      <c r="L11" s="19">
        <f t="shared" si="1"/>
        <v>5861</v>
      </c>
      <c r="M11" s="24">
        <f t="shared" si="2"/>
        <v>0.24639508975490815</v>
      </c>
      <c r="N11" s="8"/>
    </row>
    <row r="12" spans="1:16" ht="28.5" customHeight="1" x14ac:dyDescent="0.2">
      <c r="A12" s="2"/>
      <c r="B12" s="15"/>
      <c r="C12" s="6"/>
      <c r="D12" s="28" t="s">
        <v>13</v>
      </c>
      <c r="E12" s="26" t="s">
        <v>3</v>
      </c>
      <c r="F12" s="19">
        <v>16192</v>
      </c>
      <c r="G12" s="22">
        <v>2157</v>
      </c>
      <c r="H12" s="22">
        <v>1832</v>
      </c>
      <c r="I12" s="22">
        <v>3331</v>
      </c>
      <c r="J12" s="22">
        <v>2061</v>
      </c>
      <c r="K12" s="22">
        <v>1705</v>
      </c>
      <c r="L12" s="19">
        <f t="shared" si="1"/>
        <v>11086</v>
      </c>
      <c r="M12" s="24">
        <f t="shared" si="2"/>
        <v>0.68465909090909094</v>
      </c>
      <c r="N12" s="8"/>
    </row>
    <row r="13" spans="1:16" ht="55.5" customHeight="1" x14ac:dyDescent="0.2">
      <c r="A13" s="2"/>
      <c r="B13" s="15"/>
      <c r="C13" s="11" t="s">
        <v>45</v>
      </c>
      <c r="D13" s="12"/>
      <c r="E13" s="27" t="s">
        <v>8</v>
      </c>
      <c r="F13" s="18">
        <f t="shared" ref="F13:K13" si="4">+F14+F15+F16</f>
        <v>16056</v>
      </c>
      <c r="G13" s="21">
        <f t="shared" si="4"/>
        <v>791</v>
      </c>
      <c r="H13" s="21">
        <f t="shared" si="4"/>
        <v>1196</v>
      </c>
      <c r="I13" s="21">
        <f t="shared" si="4"/>
        <v>1223</v>
      </c>
      <c r="J13" s="21">
        <f t="shared" si="4"/>
        <v>1284</v>
      </c>
      <c r="K13" s="21">
        <f t="shared" si="4"/>
        <v>1177</v>
      </c>
      <c r="L13" s="18">
        <f t="shared" si="1"/>
        <v>5671</v>
      </c>
      <c r="M13" s="23">
        <f t="shared" si="2"/>
        <v>0.35320129546586948</v>
      </c>
      <c r="N13" s="4"/>
    </row>
    <row r="14" spans="1:16" ht="19.5" customHeight="1" x14ac:dyDescent="0.2">
      <c r="A14" s="2"/>
      <c r="B14" s="15"/>
      <c r="C14" s="13"/>
      <c r="D14" s="28" t="s">
        <v>15</v>
      </c>
      <c r="E14" s="27" t="s">
        <v>8</v>
      </c>
      <c r="F14" s="19">
        <v>11000</v>
      </c>
      <c r="G14" s="22">
        <v>760</v>
      </c>
      <c r="H14" s="22">
        <v>1049</v>
      </c>
      <c r="I14" s="22">
        <v>1087</v>
      </c>
      <c r="J14" s="22">
        <v>1092</v>
      </c>
      <c r="K14" s="22">
        <v>1002</v>
      </c>
      <c r="L14" s="19">
        <f t="shared" si="1"/>
        <v>4990</v>
      </c>
      <c r="M14" s="24">
        <f t="shared" si="2"/>
        <v>0.45363636363636362</v>
      </c>
      <c r="N14" s="8"/>
    </row>
    <row r="15" spans="1:16" ht="30" customHeight="1" x14ac:dyDescent="0.2">
      <c r="A15" s="2"/>
      <c r="B15" s="15"/>
      <c r="C15" s="13"/>
      <c r="D15" s="28" t="s">
        <v>16</v>
      </c>
      <c r="E15" s="27" t="s">
        <v>8</v>
      </c>
      <c r="F15" s="19">
        <v>800</v>
      </c>
      <c r="G15" s="22">
        <v>31</v>
      </c>
      <c r="H15" s="22">
        <v>46</v>
      </c>
      <c r="I15" s="22">
        <v>34</v>
      </c>
      <c r="J15" s="22">
        <v>27</v>
      </c>
      <c r="K15" s="22">
        <v>44</v>
      </c>
      <c r="L15" s="19">
        <f t="shared" si="1"/>
        <v>182</v>
      </c>
      <c r="M15" s="24">
        <f t="shared" si="2"/>
        <v>0.22750000000000001</v>
      </c>
      <c r="N15" s="8"/>
    </row>
    <row r="16" spans="1:16" ht="42" customHeight="1" x14ac:dyDescent="0.2">
      <c r="A16" s="2"/>
      <c r="B16" s="15"/>
      <c r="C16" s="13"/>
      <c r="D16" s="28" t="s">
        <v>41</v>
      </c>
      <c r="E16" s="27" t="s">
        <v>8</v>
      </c>
      <c r="F16" s="19">
        <v>4256</v>
      </c>
      <c r="G16" s="22">
        <v>0</v>
      </c>
      <c r="H16" s="22">
        <v>101</v>
      </c>
      <c r="I16" s="22">
        <v>102</v>
      </c>
      <c r="J16" s="22">
        <v>165</v>
      </c>
      <c r="K16" s="22">
        <v>131</v>
      </c>
      <c r="L16" s="19">
        <f t="shared" si="1"/>
        <v>499</v>
      </c>
      <c r="M16" s="24">
        <f t="shared" si="2"/>
        <v>0.11724624060150377</v>
      </c>
      <c r="N16" s="8"/>
    </row>
    <row r="17" spans="1:16" ht="55.5" customHeight="1" x14ac:dyDescent="0.2">
      <c r="A17" s="2"/>
      <c r="B17" s="15"/>
      <c r="C17" s="11" t="s">
        <v>14</v>
      </c>
      <c r="D17" s="12"/>
      <c r="E17" s="26" t="s">
        <v>3</v>
      </c>
      <c r="F17" s="18">
        <v>11988</v>
      </c>
      <c r="G17" s="21">
        <v>363</v>
      </c>
      <c r="H17" s="21">
        <v>368</v>
      </c>
      <c r="I17" s="21">
        <v>334</v>
      </c>
      <c r="J17" s="21">
        <v>218</v>
      </c>
      <c r="K17" s="21">
        <v>359</v>
      </c>
      <c r="L17" s="18">
        <f t="shared" si="1"/>
        <v>1642</v>
      </c>
      <c r="M17" s="23">
        <f t="shared" si="2"/>
        <v>0.1369703036369703</v>
      </c>
      <c r="N17" s="4"/>
    </row>
    <row r="18" spans="1:16" ht="66.75" customHeight="1" x14ac:dyDescent="0.2">
      <c r="A18" s="2"/>
      <c r="B18" s="16"/>
      <c r="C18" s="13"/>
      <c r="D18" s="9" t="s">
        <v>17</v>
      </c>
      <c r="E18" s="27" t="s">
        <v>7</v>
      </c>
      <c r="F18" s="19">
        <v>15000</v>
      </c>
      <c r="G18" s="22">
        <v>664</v>
      </c>
      <c r="H18" s="22">
        <v>1144</v>
      </c>
      <c r="I18" s="22">
        <v>1325</v>
      </c>
      <c r="J18" s="22">
        <v>828</v>
      </c>
      <c r="K18" s="22">
        <v>737</v>
      </c>
      <c r="L18" s="19">
        <f t="shared" si="1"/>
        <v>4698</v>
      </c>
      <c r="M18" s="24">
        <f t="shared" si="2"/>
        <v>0.31319999999999998</v>
      </c>
      <c r="N18" s="5"/>
    </row>
    <row r="19" spans="1:16" ht="48" customHeight="1" x14ac:dyDescent="0.2">
      <c r="A19" s="2"/>
      <c r="B19" s="16"/>
      <c r="C19" s="13"/>
      <c r="D19" s="9" t="s">
        <v>44</v>
      </c>
      <c r="E19" s="27" t="s">
        <v>5</v>
      </c>
      <c r="F19" s="19">
        <v>600</v>
      </c>
      <c r="G19" s="22">
        <v>79</v>
      </c>
      <c r="H19" s="22">
        <v>107</v>
      </c>
      <c r="I19" s="22">
        <v>90</v>
      </c>
      <c r="J19" s="22">
        <v>213</v>
      </c>
      <c r="K19" s="22">
        <v>44</v>
      </c>
      <c r="L19" s="19">
        <f t="shared" si="1"/>
        <v>533</v>
      </c>
      <c r="M19" s="24">
        <f t="shared" si="2"/>
        <v>0.88833333333333331</v>
      </c>
      <c r="N19" s="5"/>
    </row>
    <row r="20" spans="1:16" ht="31.5" customHeight="1" x14ac:dyDescent="0.2">
      <c r="A20" s="2"/>
      <c r="B20" s="16"/>
      <c r="C20" s="13"/>
      <c r="D20" s="9" t="s">
        <v>42</v>
      </c>
      <c r="E20" s="27" t="s">
        <v>5</v>
      </c>
      <c r="F20" s="19">
        <v>129</v>
      </c>
      <c r="G20" s="22">
        <v>2</v>
      </c>
      <c r="H20" s="22">
        <v>0</v>
      </c>
      <c r="I20" s="22">
        <v>9</v>
      </c>
      <c r="J20" s="22">
        <v>15</v>
      </c>
      <c r="K20" s="22">
        <v>16</v>
      </c>
      <c r="L20" s="19">
        <f t="shared" si="1"/>
        <v>42</v>
      </c>
      <c r="M20" s="24">
        <f t="shared" si="2"/>
        <v>0.32558139534883723</v>
      </c>
      <c r="N20" s="5"/>
    </row>
    <row r="21" spans="1:16" ht="58.5" customHeight="1" x14ac:dyDescent="0.2">
      <c r="A21" s="2"/>
      <c r="B21" s="16"/>
      <c r="C21" s="13"/>
      <c r="D21" s="9" t="s">
        <v>18</v>
      </c>
      <c r="E21" s="26" t="s">
        <v>5</v>
      </c>
      <c r="F21" s="19">
        <v>1500</v>
      </c>
      <c r="G21" s="22">
        <v>98</v>
      </c>
      <c r="H21" s="35">
        <v>80</v>
      </c>
      <c r="I21" s="35">
        <v>84</v>
      </c>
      <c r="J21" s="35">
        <v>188</v>
      </c>
      <c r="K21" s="35">
        <v>135</v>
      </c>
      <c r="L21" s="19">
        <f t="shared" si="1"/>
        <v>585</v>
      </c>
      <c r="M21" s="24">
        <f t="shared" si="2"/>
        <v>0.39</v>
      </c>
      <c r="N21" s="5"/>
    </row>
    <row r="22" spans="1:16" ht="36" customHeight="1" x14ac:dyDescent="0.2">
      <c r="A22" s="2"/>
      <c r="B22" s="15"/>
      <c r="C22" s="13"/>
      <c r="D22" s="9" t="s">
        <v>19</v>
      </c>
      <c r="E22" s="27" t="s">
        <v>2</v>
      </c>
      <c r="F22" s="19">
        <v>300</v>
      </c>
      <c r="G22" s="22">
        <v>23</v>
      </c>
      <c r="H22" s="35">
        <v>19</v>
      </c>
      <c r="I22" s="35">
        <v>86</v>
      </c>
      <c r="J22" s="35">
        <v>3</v>
      </c>
      <c r="K22" s="35">
        <v>55</v>
      </c>
      <c r="L22" s="19">
        <f t="shared" si="1"/>
        <v>186</v>
      </c>
      <c r="M22" s="24">
        <f t="shared" si="2"/>
        <v>0.62</v>
      </c>
      <c r="N22" s="8"/>
    </row>
    <row r="23" spans="1:16" ht="34.5" customHeight="1" x14ac:dyDescent="0.2">
      <c r="A23" s="2"/>
      <c r="B23" s="14"/>
      <c r="C23" s="13"/>
      <c r="D23" s="9" t="s">
        <v>20</v>
      </c>
      <c r="E23" s="27" t="s">
        <v>4</v>
      </c>
      <c r="F23" s="19">
        <v>96347</v>
      </c>
      <c r="G23" s="22">
        <v>2862</v>
      </c>
      <c r="H23" s="22">
        <v>4878</v>
      </c>
      <c r="I23" s="22">
        <v>12916</v>
      </c>
      <c r="J23" s="22">
        <v>11450</v>
      </c>
      <c r="K23" s="22">
        <v>5069</v>
      </c>
      <c r="L23" s="19">
        <f t="shared" si="1"/>
        <v>37175</v>
      </c>
      <c r="M23" s="24">
        <f t="shared" si="2"/>
        <v>0.38584491473527976</v>
      </c>
      <c r="N23" s="8"/>
    </row>
    <row r="24" spans="1:16" ht="67.5" customHeight="1" x14ac:dyDescent="0.2">
      <c r="A24" s="2"/>
      <c r="B24" s="15"/>
      <c r="C24" s="28" t="s">
        <v>46</v>
      </c>
      <c r="D24" s="11"/>
      <c r="E24" s="27" t="s">
        <v>3</v>
      </c>
      <c r="F24" s="18">
        <v>4606</v>
      </c>
      <c r="G24" s="21">
        <v>577</v>
      </c>
      <c r="H24" s="21">
        <v>0</v>
      </c>
      <c r="I24" s="21">
        <v>450</v>
      </c>
      <c r="J24" s="21">
        <v>785</v>
      </c>
      <c r="K24" s="21">
        <v>52</v>
      </c>
      <c r="L24" s="18">
        <f t="shared" si="1"/>
        <v>1864</v>
      </c>
      <c r="M24" s="24">
        <f t="shared" si="2"/>
        <v>0.40468953538862351</v>
      </c>
      <c r="N24" s="8"/>
    </row>
    <row r="25" spans="1:16" s="3" customFormat="1" ht="30" customHeight="1" x14ac:dyDescent="0.2">
      <c r="A25" s="49" t="s">
        <v>28</v>
      </c>
      <c r="B25" s="50"/>
      <c r="C25" s="39" t="s">
        <v>33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6" s="3" customFormat="1" ht="16.5" customHeight="1" x14ac:dyDescent="0.2">
      <c r="A26" s="38" t="s">
        <v>29</v>
      </c>
      <c r="B26" s="38"/>
      <c r="C26" s="39" t="s">
        <v>34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6" ht="40.5" customHeight="1" x14ac:dyDescent="0.2">
      <c r="A27" s="30">
        <v>2</v>
      </c>
      <c r="B27" s="29" t="s">
        <v>49</v>
      </c>
      <c r="C27" s="2"/>
      <c r="D27" s="2"/>
      <c r="E27" s="25" t="s">
        <v>6</v>
      </c>
      <c r="F27" s="20">
        <f t="shared" ref="F27:K27" si="5">+F28+F29</f>
        <v>70161</v>
      </c>
      <c r="G27" s="21">
        <f t="shared" si="5"/>
        <v>4286</v>
      </c>
      <c r="H27" s="21">
        <f t="shared" si="5"/>
        <v>6532</v>
      </c>
      <c r="I27" s="21">
        <f t="shared" si="5"/>
        <v>6053</v>
      </c>
      <c r="J27" s="21">
        <f t="shared" si="5"/>
        <v>4709</v>
      </c>
      <c r="K27" s="21">
        <f t="shared" si="5"/>
        <v>5472</v>
      </c>
      <c r="L27" s="18">
        <f>SUM(G27:K27)</f>
        <v>27052</v>
      </c>
      <c r="M27" s="23">
        <f>+L27/F27</f>
        <v>0.38557033109562294</v>
      </c>
      <c r="N27" s="10"/>
      <c r="P27" s="37"/>
    </row>
    <row r="28" spans="1:16" ht="53.25" customHeight="1" x14ac:dyDescent="0.2">
      <c r="A28" s="2"/>
      <c r="B28" s="14"/>
      <c r="C28" s="28" t="s">
        <v>47</v>
      </c>
      <c r="D28" s="2"/>
      <c r="E28" s="26" t="s">
        <v>6</v>
      </c>
      <c r="F28" s="20">
        <v>68891</v>
      </c>
      <c r="G28" s="21">
        <v>4233</v>
      </c>
      <c r="H28" s="21">
        <v>6424</v>
      </c>
      <c r="I28" s="21">
        <v>5938</v>
      </c>
      <c r="J28" s="21">
        <v>4541</v>
      </c>
      <c r="K28" s="21">
        <v>5254</v>
      </c>
      <c r="L28" s="18">
        <f>SUM(G28:K28)</f>
        <v>26390</v>
      </c>
      <c r="M28" s="23">
        <f>+L28/F28</f>
        <v>0.38306890595288207</v>
      </c>
      <c r="N28" s="4"/>
    </row>
    <row r="29" spans="1:16" ht="54.75" customHeight="1" x14ac:dyDescent="0.2">
      <c r="A29" s="2"/>
      <c r="B29" s="15"/>
      <c r="C29" s="28" t="s">
        <v>48</v>
      </c>
      <c r="D29" s="2"/>
      <c r="E29" s="26" t="s">
        <v>6</v>
      </c>
      <c r="F29" s="20">
        <v>1270</v>
      </c>
      <c r="G29" s="21">
        <v>53</v>
      </c>
      <c r="H29" s="21">
        <v>108</v>
      </c>
      <c r="I29" s="21">
        <v>115</v>
      </c>
      <c r="J29" s="21">
        <v>168</v>
      </c>
      <c r="K29" s="21">
        <v>218</v>
      </c>
      <c r="L29" s="18">
        <f>SUM(G29:K29)</f>
        <v>662</v>
      </c>
      <c r="M29" s="23">
        <f>+L29/F29</f>
        <v>0.52125984251968505</v>
      </c>
      <c r="N29" s="4"/>
    </row>
  </sheetData>
  <mergeCells count="16">
    <mergeCell ref="C3:N3"/>
    <mergeCell ref="C7:N7"/>
    <mergeCell ref="A2:N2"/>
    <mergeCell ref="C25:N25"/>
    <mergeCell ref="A1:N1"/>
    <mergeCell ref="C5:N5"/>
    <mergeCell ref="A3:B3"/>
    <mergeCell ref="A6:B6"/>
    <mergeCell ref="A7:B7"/>
    <mergeCell ref="A26:B26"/>
    <mergeCell ref="C26:N26"/>
    <mergeCell ref="C4:N4"/>
    <mergeCell ref="C6:N6"/>
    <mergeCell ref="A4:B4"/>
    <mergeCell ref="A5:B5"/>
    <mergeCell ref="A25:B25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5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MAYO</vt:lpstr>
      <vt:lpstr>'POA MAYO'!Títulos_a_imprimir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2022-05-31T00:21:42Z</cp:lastPrinted>
  <dcterms:created xsi:type="dcterms:W3CDTF">2019-01-08T14:24:40Z</dcterms:created>
  <dcterms:modified xsi:type="dcterms:W3CDTF">2022-06-08T14:43:13Z</dcterms:modified>
</cp:coreProperties>
</file>