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kup Jcarballo\Desktop\Análisis Económico\2026\Cuadros para la WEB\10 Octubre\"/>
    </mc:Choice>
  </mc:AlternateContent>
  <xr:revisionPtr revIDLastSave="0" documentId="13_ncr:1_{F3308CB9-2ACB-4A88-80B1-4210E7A220B5}" xr6:coauthVersionLast="47" xr6:coauthVersionMax="47" xr10:uidLastSave="{00000000-0000-0000-0000-000000000000}"/>
  <bookViews>
    <workbookView xWindow="-120" yWindow="-120" windowWidth="29040" windowHeight="15720" xr2:uid="{F83A9F38-B78E-4311-B000-A5C4E3A15347}"/>
  </bookViews>
  <sheets>
    <sheet name="CBA Urbana General" sheetId="2" r:id="rId1"/>
    <sheet name="CBA Rural General" sheetId="1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6" i="2" l="1"/>
  <c r="X11" i="2"/>
  <c r="Z11" i="2" s="1"/>
  <c r="X12" i="2"/>
  <c r="Z12" i="2" s="1"/>
  <c r="X13" i="2"/>
  <c r="Z13" i="2" s="1"/>
  <c r="X14" i="2"/>
  <c r="Z14" i="2" s="1"/>
  <c r="X15" i="2"/>
  <c r="Z15" i="2" s="1"/>
  <c r="AA15" i="2"/>
  <c r="X16" i="2"/>
  <c r="AA16" i="2" s="1"/>
  <c r="Z16" i="2"/>
  <c r="X17" i="2"/>
  <c r="AA17" i="2" s="1"/>
  <c r="X18" i="2"/>
  <c r="Z18" i="2" s="1"/>
  <c r="AA18" i="2"/>
  <c r="X19" i="2"/>
  <c r="Z19" i="2" s="1"/>
  <c r="X20" i="2"/>
  <c r="Z20" i="2" s="1"/>
  <c r="AA20" i="2"/>
  <c r="X21" i="2"/>
  <c r="Z21" i="2" s="1"/>
  <c r="X22" i="2"/>
  <c r="Z22" i="2" s="1"/>
  <c r="X23" i="2"/>
  <c r="Z23" i="2" s="1"/>
  <c r="X24" i="2"/>
  <c r="Z24" i="2" s="1"/>
  <c r="X25" i="2"/>
  <c r="Z25" i="2" s="1"/>
  <c r="X26" i="2"/>
  <c r="AA26" i="2" s="1"/>
  <c r="Z26" i="2"/>
  <c r="X27" i="2"/>
  <c r="Z27" i="2" s="1"/>
  <c r="X28" i="2"/>
  <c r="Z28" i="2" s="1"/>
  <c r="X29" i="2"/>
  <c r="Z29" i="2" s="1"/>
  <c r="X30" i="2"/>
  <c r="AA30" i="2" s="1"/>
  <c r="Z30" i="2"/>
  <c r="X31" i="2"/>
  <c r="Z31" i="2" s="1"/>
  <c r="X32" i="2"/>
  <c r="Z32" i="2" s="1"/>
  <c r="X33" i="2"/>
  <c r="AA33" i="2" s="1"/>
  <c r="X34" i="2"/>
  <c r="Z34" i="2"/>
  <c r="AA34" i="2"/>
  <c r="X35" i="2"/>
  <c r="Z35" i="2"/>
  <c r="AA35" i="2"/>
  <c r="X36" i="2"/>
  <c r="Z36" i="2" s="1"/>
  <c r="X37" i="2"/>
  <c r="Z37" i="2" s="1"/>
  <c r="X38" i="2"/>
  <c r="Z38" i="2" s="1"/>
  <c r="X39" i="2"/>
  <c r="Z39" i="2" s="1"/>
  <c r="AA39" i="2"/>
  <c r="X40" i="2"/>
  <c r="Z40" i="2" s="1"/>
  <c r="AA40" i="2"/>
  <c r="X41" i="2"/>
  <c r="Z41" i="2"/>
  <c r="AA41" i="2"/>
  <c r="X42" i="2"/>
  <c r="AA42" i="2" s="1"/>
  <c r="X43" i="2"/>
  <c r="Z43" i="2" s="1"/>
  <c r="X44" i="2"/>
  <c r="Z44" i="2" s="1"/>
  <c r="X45" i="2"/>
  <c r="Z45" i="2" s="1"/>
  <c r="X46" i="2"/>
  <c r="Z46" i="2" s="1"/>
  <c r="X47" i="2"/>
  <c r="Z47" i="2" s="1"/>
  <c r="AA47" i="2"/>
  <c r="X48" i="2"/>
  <c r="Z48" i="2" s="1"/>
  <c r="X49" i="2"/>
  <c r="AA49" i="2" s="1"/>
  <c r="Z49" i="2"/>
  <c r="X50" i="2"/>
  <c r="Z50" i="2"/>
  <c r="AA50" i="2"/>
  <c r="X51" i="2"/>
  <c r="Z51" i="2" s="1"/>
  <c r="AA51" i="2"/>
  <c r="X52" i="2"/>
  <c r="Z52" i="2" s="1"/>
  <c r="X53" i="2"/>
  <c r="Z53" i="2" s="1"/>
  <c r="X54" i="2"/>
  <c r="Z54" i="2" s="1"/>
  <c r="AA54" i="2"/>
  <c r="X55" i="2"/>
  <c r="Z55" i="2" s="1"/>
  <c r="AA55" i="2"/>
  <c r="X56" i="2"/>
  <c r="Z56" i="2" s="1"/>
  <c r="AA56" i="2"/>
  <c r="X57" i="2"/>
  <c r="Z57" i="2" s="1"/>
  <c r="X58" i="2"/>
  <c r="AA58" i="2" s="1"/>
  <c r="X59" i="2"/>
  <c r="Z59" i="2" s="1"/>
  <c r="X60" i="2"/>
  <c r="Z60" i="2" s="1"/>
  <c r="X61" i="2"/>
  <c r="AA61" i="2" s="1"/>
  <c r="Z61" i="2"/>
  <c r="X62" i="2"/>
  <c r="Z62" i="2" s="1"/>
  <c r="AA62" i="2"/>
  <c r="X63" i="2"/>
  <c r="Z63" i="2" s="1"/>
  <c r="AA63" i="2"/>
  <c r="X64" i="2"/>
  <c r="Z64" i="2" s="1"/>
  <c r="X65" i="2"/>
  <c r="AA65" i="2" s="1"/>
  <c r="X66" i="2"/>
  <c r="Z66" i="2" s="1"/>
  <c r="X67" i="2"/>
  <c r="Z67" i="2"/>
  <c r="AA67" i="2"/>
  <c r="X68" i="2"/>
  <c r="Z68" i="2"/>
  <c r="AA68" i="2"/>
  <c r="X69" i="2"/>
  <c r="Z69" i="2" s="1"/>
  <c r="X70" i="2"/>
  <c r="Z70" i="2" s="1"/>
  <c r="X71" i="2"/>
  <c r="Z71" i="2" s="1"/>
  <c r="AA71" i="2"/>
  <c r="X72" i="2"/>
  <c r="Z72" i="2" s="1"/>
  <c r="X73" i="2"/>
  <c r="Z73" i="2" s="1"/>
  <c r="X74" i="2"/>
  <c r="AA74" i="2" s="1"/>
  <c r="Z74" i="2"/>
  <c r="X75" i="2"/>
  <c r="Z75" i="2" s="1"/>
  <c r="X76" i="2"/>
  <c r="Z76" i="2" s="1"/>
  <c r="AA48" i="2" l="1"/>
  <c r="Z33" i="2"/>
  <c r="AA23" i="2"/>
  <c r="Z42" i="2"/>
  <c r="Z17" i="2"/>
  <c r="AA22" i="2"/>
  <c r="AA14" i="2"/>
  <c r="AA72" i="2"/>
  <c r="AA38" i="2"/>
  <c r="AA45" i="2"/>
  <c r="AA36" i="2"/>
  <c r="AA29" i="2"/>
  <c r="AA70" i="2"/>
  <c r="AA52" i="2"/>
  <c r="AA46" i="2"/>
  <c r="AA19" i="2"/>
  <c r="AA13" i="2"/>
  <c r="AA73" i="2"/>
  <c r="AA66" i="2"/>
  <c r="AA32" i="2"/>
  <c r="AA25" i="2"/>
  <c r="Z58" i="2"/>
  <c r="Z65" i="2"/>
  <c r="AA57" i="2"/>
  <c r="AA31" i="2"/>
  <c r="AA24" i="2"/>
  <c r="AA76" i="2"/>
  <c r="AA60" i="2"/>
  <c r="AA44" i="2"/>
  <c r="AA28" i="2"/>
  <c r="AA12" i="2"/>
  <c r="AA75" i="2"/>
  <c r="AA59" i="2"/>
  <c r="AA43" i="2"/>
  <c r="AA27" i="2"/>
  <c r="AA11" i="2"/>
  <c r="AA64" i="2"/>
  <c r="AA69" i="2"/>
  <c r="AA53" i="2"/>
  <c r="AA37" i="2"/>
  <c r="AA21" i="2"/>
</calcChain>
</file>

<file path=xl/sharedStrings.xml><?xml version="1.0" encoding="utf-8"?>
<sst xmlns="http://schemas.openxmlformats.org/spreadsheetml/2006/main" count="325" uniqueCount="142">
  <si>
    <t>Fuente: Dirección de Atencion y Asistencia al Consumidor -DIACO-</t>
  </si>
  <si>
    <t>Unidad</t>
  </si>
  <si>
    <t>Tamales y Paches</t>
  </si>
  <si>
    <t>Pieza de Pollo (extra)</t>
  </si>
  <si>
    <t>Plato</t>
  </si>
  <si>
    <t>Almuerzo simple</t>
  </si>
  <si>
    <t>Desayuno continental</t>
  </si>
  <si>
    <t>Botella</t>
  </si>
  <si>
    <t>Agua gaseosa desechable</t>
  </si>
  <si>
    <t>Agua purificada desechable</t>
  </si>
  <si>
    <t>12 gramos</t>
  </si>
  <si>
    <t>Consomé</t>
  </si>
  <si>
    <t>58 gramos</t>
  </si>
  <si>
    <t>Bases para sopas</t>
  </si>
  <si>
    <t>Libra</t>
  </si>
  <si>
    <t xml:space="preserve">Sal </t>
  </si>
  <si>
    <t>75 gramos</t>
  </si>
  <si>
    <t xml:space="preserve">Sopas instantaneas </t>
  </si>
  <si>
    <t>330 mililitros</t>
  </si>
  <si>
    <t>Jugo de frutas líquido</t>
  </si>
  <si>
    <t>Bolsa</t>
  </si>
  <si>
    <t>Dulces en general</t>
  </si>
  <si>
    <t xml:space="preserve">17 gramos </t>
  </si>
  <si>
    <t xml:space="preserve">Snacks </t>
  </si>
  <si>
    <t>90 gramos</t>
  </si>
  <si>
    <t>Salsa tomate (ranchera/queso)</t>
  </si>
  <si>
    <t>400 gramos</t>
  </si>
  <si>
    <t>Frijoles preparados procesados</t>
  </si>
  <si>
    <t>50 gramos</t>
  </si>
  <si>
    <t xml:space="preserve">Café Instantáneo </t>
  </si>
  <si>
    <t>350 gramos</t>
  </si>
  <si>
    <t xml:space="preserve">Café tostado y molido </t>
  </si>
  <si>
    <t>Manzana Gala</t>
  </si>
  <si>
    <t>Naranja</t>
  </si>
  <si>
    <t>5 unidades</t>
  </si>
  <si>
    <t>Limón</t>
  </si>
  <si>
    <t>Aguacate</t>
  </si>
  <si>
    <t>Plátano</t>
  </si>
  <si>
    <t>Docena</t>
  </si>
  <si>
    <t>Banano</t>
  </si>
  <si>
    <t>Pepinos</t>
  </si>
  <si>
    <t>Zanahoria</t>
  </si>
  <si>
    <t>Repollo</t>
  </si>
  <si>
    <t>Manojo</t>
  </si>
  <si>
    <t xml:space="preserve">Perejil y Cilantro </t>
  </si>
  <si>
    <t>Chile pimiento</t>
  </si>
  <si>
    <t>Hierbas (macuy)</t>
  </si>
  <si>
    <t>Papa</t>
  </si>
  <si>
    <t>Cebolla</t>
  </si>
  <si>
    <t>Tomate</t>
  </si>
  <si>
    <t>Gûisquil</t>
  </si>
  <si>
    <t>Margarina vegetal regular</t>
  </si>
  <si>
    <t>800 gramos</t>
  </si>
  <si>
    <t>Aceite vegetal mixto</t>
  </si>
  <si>
    <t>500 gramos</t>
  </si>
  <si>
    <t>Azúcar blanca</t>
  </si>
  <si>
    <t>200 gramos</t>
  </si>
  <si>
    <t>Fideos en todas sus formas</t>
  </si>
  <si>
    <t>Pastas espagueti</t>
  </si>
  <si>
    <t>360 gramos</t>
  </si>
  <si>
    <t xml:space="preserve">Avena (mosh) </t>
  </si>
  <si>
    <t>Tortillas de maíz</t>
  </si>
  <si>
    <t>Galletas Dulces</t>
  </si>
  <si>
    <t>Pan dulce</t>
  </si>
  <si>
    <t>Pan francés</t>
  </si>
  <si>
    <t xml:space="preserve">Harina para atoles </t>
  </si>
  <si>
    <t xml:space="preserve">Harina de maíz </t>
  </si>
  <si>
    <t>Maíz blanco</t>
  </si>
  <si>
    <t>Arroz precocido</t>
  </si>
  <si>
    <t xml:space="preserve">Arroz a granel </t>
  </si>
  <si>
    <t>Frijol negro seco</t>
  </si>
  <si>
    <t xml:space="preserve">Huevos </t>
  </si>
  <si>
    <t>Pescado entero</t>
  </si>
  <si>
    <t>Longaniza y Chorizo</t>
  </si>
  <si>
    <t xml:space="preserve">Salchichas  </t>
  </si>
  <si>
    <t>Carne para cocer con hueso</t>
  </si>
  <si>
    <t>Carne de res sin hueso (posta)</t>
  </si>
  <si>
    <t>Pollo amarillo</t>
  </si>
  <si>
    <t>Pollo blanco</t>
  </si>
  <si>
    <t>Leche en polvo</t>
  </si>
  <si>
    <t>Queso fresco</t>
  </si>
  <si>
    <t>Vaso</t>
  </si>
  <si>
    <t>Crema artesanal</t>
  </si>
  <si>
    <t>MEDIDA</t>
  </si>
  <si>
    <t>Peten</t>
  </si>
  <si>
    <t>Quiche</t>
  </si>
  <si>
    <t>Huehuetenango</t>
  </si>
  <si>
    <t>Totonicapan</t>
  </si>
  <si>
    <t>Suchitepequez</t>
  </si>
  <si>
    <t>Solola</t>
  </si>
  <si>
    <t>San Marcos</t>
  </si>
  <si>
    <t>Retalhuleu</t>
  </si>
  <si>
    <t>Quetzaltenango</t>
  </si>
  <si>
    <t>Sacatepequez</t>
  </si>
  <si>
    <t>Escuintla</t>
  </si>
  <si>
    <t xml:space="preserve">Chimaltenango </t>
  </si>
  <si>
    <t>Santa Rosa</t>
  </si>
  <si>
    <t>Jutiapa</t>
  </si>
  <si>
    <t>Jalapa</t>
  </si>
  <si>
    <t>Zacapa</t>
  </si>
  <si>
    <t>Chiquimula</t>
  </si>
  <si>
    <t>Baja Verapaz</t>
  </si>
  <si>
    <t>Alta Verapaz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</si>
  <si>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</si>
  <si>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>PRODUCTO</t>
  </si>
  <si>
    <t>NO.</t>
  </si>
  <si>
    <t>Región VIII</t>
  </si>
  <si>
    <t>Región VII</t>
  </si>
  <si>
    <t>Región VI</t>
  </si>
  <si>
    <t>Región V</t>
  </si>
  <si>
    <t>Región IV</t>
  </si>
  <si>
    <t>Región II</t>
  </si>
  <si>
    <t>Región I</t>
  </si>
  <si>
    <t>DEPARTAMENTO</t>
  </si>
  <si>
    <t>CBA</t>
  </si>
  <si>
    <t>MONITOREO DE PRECIOS PROMEDIO CBA RURAL A NIVEL NACIONAL</t>
  </si>
  <si>
    <t>Atoles</t>
  </si>
  <si>
    <t>25 gramos</t>
  </si>
  <si>
    <t>Jugo de frutas en polvo</t>
  </si>
  <si>
    <t>375 gramos</t>
  </si>
  <si>
    <t>Mayonesa</t>
  </si>
  <si>
    <t>Papaya</t>
  </si>
  <si>
    <t>Apio</t>
  </si>
  <si>
    <t>Verduras cortadas</t>
  </si>
  <si>
    <t>Lechuga</t>
  </si>
  <si>
    <t>Papas</t>
  </si>
  <si>
    <t>Güisquil</t>
  </si>
  <si>
    <t>Azúcar morena</t>
  </si>
  <si>
    <t>Cereales hojuelas simples</t>
  </si>
  <si>
    <t>Jamon</t>
  </si>
  <si>
    <t>Posta de cerdo sin hueso</t>
  </si>
  <si>
    <t xml:space="preserve">Carne de res molida </t>
  </si>
  <si>
    <t xml:space="preserve">Carne de res para asar </t>
  </si>
  <si>
    <t>450 ml</t>
  </si>
  <si>
    <t>Leche entera líquida</t>
  </si>
  <si>
    <t>Litro</t>
  </si>
  <si>
    <t>Crema industrial</t>
  </si>
  <si>
    <t>JLECM</t>
  </si>
  <si>
    <t>Incremento/Decremento</t>
  </si>
  <si>
    <t>Promedio Anterior</t>
  </si>
  <si>
    <t>Promedio Actual</t>
  </si>
  <si>
    <t>MONITOREO DE PRECIOS PROMEDIO CBA URBANA A NIVEL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</si>
</sst>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  <numFmt numFmtId="165" formatCode="[$-100A]d&quot; de &quot;mmmm&quot; de &quot;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 applyAlignment="1">
      <alignment horizontal="left"/>
    </xf>
    <xf numFmtId="164" fontId="1" fillId="0" borderId="1" xfId="1" applyNumberFormat="1" applyFont="1" applyFill="1" applyBorder="1"/>
    <xf numFmtId="164" fontId="3" fillId="0" borderId="2" xfId="1" applyNumberFormat="1" applyFont="1" applyFill="1" applyBorder="1"/>
    <xf numFmtId="164" fontId="3" fillId="0" borderId="3" xfId="1" applyNumberFormat="1" applyFont="1" applyFill="1" applyBorder="1"/>
    <xf numFmtId="164" fontId="1" fillId="0" borderId="3" xfId="1" applyNumberFormat="1" applyFont="1" applyFill="1" applyBorder="1"/>
    <xf numFmtId="164" fontId="1" fillId="0" borderId="2" xfId="1" applyNumberFormat="1" applyFont="1" applyFill="1" applyBorder="1"/>
    <xf numFmtId="164" fontId="1" fillId="0" borderId="4" xfId="1" applyNumberFormat="1" applyFont="1" applyFill="1" applyBorder="1"/>
    <xf numFmtId="44" fontId="0" fillId="2" borderId="5" xfId="1" applyFont="1" applyFill="1" applyBorder="1"/>
    <xf numFmtId="0" fontId="4" fillId="3" borderId="1" xfId="0" applyFont="1" applyFill="1" applyBorder="1" applyAlignment="1">
      <alignment horizontal="center" vertical="center"/>
    </xf>
    <xf numFmtId="0" fontId="4" fillId="3" borderId="6" xfId="0" applyFont="1" applyFill="1" applyBorder="1"/>
    <xf numFmtId="0" fontId="5" fillId="3" borderId="6" xfId="0" applyFont="1" applyFill="1" applyBorder="1" applyAlignment="1">
      <alignment horizontal="center" vertical="center"/>
    </xf>
    <xf numFmtId="164" fontId="1" fillId="0" borderId="5" xfId="1" applyNumberFormat="1" applyFont="1" applyFill="1" applyBorder="1"/>
    <xf numFmtId="164" fontId="1" fillId="0" borderId="7" xfId="1" applyNumberFormat="1" applyFont="1" applyFill="1" applyBorder="1"/>
    <xf numFmtId="164" fontId="1" fillId="0" borderId="8" xfId="1" applyNumberFormat="1" applyFont="1" applyFill="1" applyBorder="1"/>
    <xf numFmtId="164" fontId="1" fillId="0" borderId="9" xfId="1" applyNumberFormat="1" applyFont="1" applyFill="1" applyBorder="1"/>
    <xf numFmtId="0" fontId="4" fillId="3" borderId="10" xfId="0" applyFont="1" applyFill="1" applyBorder="1"/>
    <xf numFmtId="0" fontId="5" fillId="3" borderId="10" xfId="0" applyFont="1" applyFill="1" applyBorder="1" applyAlignment="1">
      <alignment horizontal="center" vertical="center"/>
    </xf>
    <xf numFmtId="164" fontId="0" fillId="0" borderId="1" xfId="1" applyNumberFormat="1" applyFont="1" applyFill="1" applyBorder="1"/>
    <xf numFmtId="164" fontId="3" fillId="0" borderId="1" xfId="1" applyNumberFormat="1" applyFont="1" applyFill="1" applyBorder="1"/>
    <xf numFmtId="164" fontId="0" fillId="0" borderId="1" xfId="0" applyNumberFormat="1" applyBorder="1"/>
    <xf numFmtId="164" fontId="3" fillId="0" borderId="7" xfId="1" applyNumberFormat="1" applyFont="1" applyFill="1" applyBorder="1"/>
    <xf numFmtId="164" fontId="3" fillId="0" borderId="8" xfId="1" applyNumberFormat="1" applyFont="1" applyFill="1" applyBorder="1"/>
    <xf numFmtId="0" fontId="4" fillId="3" borderId="5" xfId="0" applyFont="1" applyFill="1" applyBorder="1"/>
    <xf numFmtId="0" fontId="5" fillId="3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vertical="center"/>
    </xf>
    <xf numFmtId="0" fontId="4" fillId="2" borderId="14" xfId="0" applyFont="1" applyFill="1" applyBorder="1" applyAlignment="1">
      <alignment horizontal="center" vertical="center"/>
    </xf>
    <xf numFmtId="44" fontId="0" fillId="4" borderId="6" xfId="0" applyNumberFormat="1" applyFill="1" applyBorder="1"/>
    <xf numFmtId="44" fontId="1" fillId="4" borderId="6" xfId="1" applyFont="1" applyFill="1" applyBorder="1"/>
    <xf numFmtId="44" fontId="0" fillId="2" borderId="1" xfId="1" applyFont="1" applyFill="1" applyBorder="1"/>
    <xf numFmtId="0" fontId="4" fillId="3" borderId="6" xfId="0" applyFont="1" applyFill="1" applyBorder="1" applyAlignment="1">
      <alignment horizontal="center" vertical="center"/>
    </xf>
    <xf numFmtId="44" fontId="0" fillId="4" borderId="10" xfId="0" applyNumberFormat="1" applyFill="1" applyBorder="1"/>
    <xf numFmtId="44" fontId="1" fillId="4" borderId="21" xfId="1" applyFont="1" applyFill="1" applyBorder="1"/>
    <xf numFmtId="0" fontId="4" fillId="3" borderId="10" xfId="0" applyFont="1" applyFill="1" applyBorder="1" applyAlignment="1">
      <alignment horizontal="center" vertical="center"/>
    </xf>
    <xf numFmtId="0" fontId="8" fillId="0" borderId="0" xfId="0" applyFont="1"/>
    <xf numFmtId="44" fontId="0" fillId="4" borderId="5" xfId="0" applyNumberFormat="1" applyFill="1" applyBorder="1"/>
    <xf numFmtId="44" fontId="1" fillId="4" borderId="5" xfId="1" applyFont="1" applyFill="1" applyBorder="1"/>
    <xf numFmtId="0" fontId="4" fillId="3" borderId="5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4" fontId="4" fillId="4" borderId="13" xfId="0" applyNumberFormat="1" applyFont="1" applyFill="1" applyBorder="1" applyAlignment="1">
      <alignment horizontal="center" vertical="center" wrapText="1"/>
    </xf>
    <xf numFmtId="14" fontId="4" fillId="4" borderId="11" xfId="0" applyNumberFormat="1" applyFont="1" applyFill="1" applyBorder="1" applyAlignment="1">
      <alignment horizontal="center" vertical="center" wrapText="1"/>
    </xf>
    <xf numFmtId="14" fontId="4" fillId="4" borderId="22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165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3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530679</xdr:colOff>
      <xdr:row>0</xdr:row>
      <xdr:rowOff>27215</xdr:rowOff>
    </xdr:from>
    <xdr:ext cx="7892143" cy="891995"/>
    <xdr:pic>
      <xdr:nvPicPr>
        <xdr:cNvPr id="2" name="Imagen 1">
          <a:extLst>
            <a:ext uri="{FF2B5EF4-FFF2-40B4-BE49-F238E27FC236}">
              <a16:creationId xmlns:a16="http://schemas.microsoft.com/office/drawing/2014/main" id="{B110D115-F55B-4A3E-B14F-D81B7468ED4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5864679" y="27215"/>
          <a:ext cx="7892143" cy="89199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649432</xdr:colOff>
      <xdr:row>0</xdr:row>
      <xdr:rowOff>0</xdr:rowOff>
    </xdr:from>
    <xdr:ext cx="7824592" cy="903540"/>
    <xdr:pic>
      <xdr:nvPicPr>
        <xdr:cNvPr id="2" name="Imagen 1">
          <a:extLst>
            <a:ext uri="{FF2B5EF4-FFF2-40B4-BE49-F238E27FC236}">
              <a16:creationId xmlns:a16="http://schemas.microsoft.com/office/drawing/2014/main" id="{7D6F1B2A-4B61-4A8F-B99E-31E7EC5260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5983432" y="0"/>
          <a:ext cx="7824592" cy="90354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backup%20Jcarballo\Desktop\An&#225;lisis%20Econ&#243;mico\2026\10%20Octubre\06%20octubre%20CBA%202026\CBAS%20DIACO%20GENERAL%2006-10-2026.xlsx" TargetMode="External"/><Relationship Id="rId1" Type="http://schemas.openxmlformats.org/officeDocument/2006/relationships/externalLinkPath" Target="/backup%20Jcarballo/Desktop/An&#225;lisis%20Econ&#243;mico/2026/10%20Octubre/06%20octubre%20CBA%202026/CBAS%20DIACO%20GENERAL%2006-10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BA Urbana"/>
      <sheetName val="CBA Rural"/>
      <sheetName val="CBA Urbana General"/>
      <sheetName val="CBA Rural General"/>
      <sheetName val="CBA Variaciones"/>
      <sheetName val="Resultados Variaciones"/>
    </sheetNames>
    <sheetDataSet>
      <sheetData sheetId="0">
        <row r="6">
          <cell r="I6">
            <v>46301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E5483-8EC9-422E-BB07-DABB66689766}">
  <sheetPr>
    <tabColor rgb="FF0070C0"/>
  </sheetPr>
  <dimension ref="A5:AC77"/>
  <sheetViews>
    <sheetView tabSelected="1" topLeftCell="B1" zoomScale="85" zoomScaleNormal="85" workbookViewId="0">
      <selection activeCell="D12" sqref="D12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85546875" bestFit="1" customWidth="1"/>
    <col min="5" max="6" width="11.5703125" bestFit="1" customWidth="1"/>
    <col min="7" max="7" width="10.7109375" bestFit="1" customWidth="1"/>
    <col min="8" max="10" width="8.85546875" customWidth="1"/>
    <col min="11" max="11" width="9.85546875" bestFit="1" customWidth="1"/>
    <col min="12" max="12" width="14.140625" bestFit="1" customWidth="1"/>
    <col min="13" max="13" width="8.85546875" customWidth="1"/>
    <col min="14" max="14" width="12.7109375" bestFit="1" customWidth="1"/>
    <col min="15" max="15" width="14.42578125" bestFit="1" customWidth="1"/>
    <col min="16" max="16" width="10.28515625" customWidth="1"/>
    <col min="17" max="17" width="10.5703125" bestFit="1" customWidth="1"/>
    <col min="18" max="18" width="8.85546875" customWidth="1"/>
    <col min="19" max="19" width="13.5703125" bestFit="1" customWidth="1"/>
    <col min="21" max="21" width="14.5703125" customWidth="1"/>
    <col min="22" max="22" width="8.85546875" customWidth="1"/>
    <col min="23" max="23" width="10.140625" bestFit="1" customWidth="1"/>
    <col min="24" max="24" width="10.28515625" bestFit="1" customWidth="1"/>
    <col min="25" max="25" width="11.5703125" bestFit="1" customWidth="1"/>
    <col min="26" max="26" width="12" customWidth="1"/>
    <col min="27" max="28" width="7.85546875" hidden="1" customWidth="1"/>
  </cols>
  <sheetData>
    <row r="5" spans="1:28" ht="15.75" thickBot="1" x14ac:dyDescent="0.3"/>
    <row r="6" spans="1:28" ht="15" customHeight="1" thickBot="1" x14ac:dyDescent="0.3">
      <c r="A6" s="60" t="s">
        <v>141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4">
        <f>'[1]CBA Urbana'!I6</f>
        <v>46301</v>
      </c>
      <c r="Y6" s="65"/>
      <c r="Z6" s="65"/>
    </row>
    <row r="7" spans="1:28" ht="15.75" customHeight="1" thickBot="1" x14ac:dyDescent="0.3">
      <c r="A7" s="62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5"/>
      <c r="Y7" s="65"/>
      <c r="Z7" s="65"/>
    </row>
    <row r="8" spans="1:28" ht="21.75" thickBot="1" x14ac:dyDescent="0.3">
      <c r="A8" s="66" t="s">
        <v>114</v>
      </c>
      <c r="B8" s="67"/>
      <c r="C8" s="58" t="s">
        <v>113</v>
      </c>
      <c r="D8" s="31" t="s">
        <v>112</v>
      </c>
      <c r="E8" s="68" t="s">
        <v>111</v>
      </c>
      <c r="F8" s="69"/>
      <c r="G8" s="51"/>
      <c r="H8" s="52"/>
      <c r="I8" s="50" t="s">
        <v>110</v>
      </c>
      <c r="J8" s="51"/>
      <c r="K8" s="52"/>
      <c r="L8" s="50" t="s">
        <v>109</v>
      </c>
      <c r="M8" s="51"/>
      <c r="N8" s="52"/>
      <c r="O8" s="50" t="s">
        <v>108</v>
      </c>
      <c r="P8" s="51"/>
      <c r="Q8" s="51"/>
      <c r="R8" s="51"/>
      <c r="S8" s="51"/>
      <c r="T8" s="52"/>
      <c r="U8" s="50" t="s">
        <v>107</v>
      </c>
      <c r="V8" s="52"/>
      <c r="W8" s="32" t="s">
        <v>106</v>
      </c>
      <c r="X8" s="47" t="s">
        <v>140</v>
      </c>
      <c r="Y8" s="47" t="s">
        <v>139</v>
      </c>
      <c r="Z8" s="53" t="s">
        <v>138</v>
      </c>
      <c r="AA8" s="53" t="s">
        <v>137</v>
      </c>
      <c r="AB8" s="53" t="s">
        <v>137</v>
      </c>
    </row>
    <row r="9" spans="1:28" ht="15.75" thickBot="1" x14ac:dyDescent="0.3">
      <c r="A9" s="56" t="s">
        <v>105</v>
      </c>
      <c r="B9" s="58" t="s">
        <v>104</v>
      </c>
      <c r="C9" s="59"/>
      <c r="D9" s="29" t="s">
        <v>103</v>
      </c>
      <c r="E9" s="30" t="s">
        <v>102</v>
      </c>
      <c r="F9" s="31" t="s">
        <v>101</v>
      </c>
      <c r="G9" s="29" t="s">
        <v>100</v>
      </c>
      <c r="H9" s="28" t="s">
        <v>99</v>
      </c>
      <c r="I9" s="29" t="s">
        <v>98</v>
      </c>
      <c r="J9" s="29" t="s">
        <v>97</v>
      </c>
      <c r="K9" s="28" t="s">
        <v>96</v>
      </c>
      <c r="L9" s="29" t="s">
        <v>95</v>
      </c>
      <c r="M9" s="29" t="s">
        <v>94</v>
      </c>
      <c r="N9" s="28" t="s">
        <v>93</v>
      </c>
      <c r="O9" s="29" t="s">
        <v>92</v>
      </c>
      <c r="P9" s="29" t="s">
        <v>91</v>
      </c>
      <c r="Q9" s="30" t="s">
        <v>90</v>
      </c>
      <c r="R9" s="29" t="s">
        <v>89</v>
      </c>
      <c r="S9" s="29" t="s">
        <v>88</v>
      </c>
      <c r="T9" s="28" t="s">
        <v>87</v>
      </c>
      <c r="U9" s="29" t="s">
        <v>86</v>
      </c>
      <c r="V9" s="28" t="s">
        <v>85</v>
      </c>
      <c r="W9" s="33" t="s">
        <v>84</v>
      </c>
      <c r="X9" s="48"/>
      <c r="Y9" s="48"/>
      <c r="Z9" s="54"/>
      <c r="AA9" s="54"/>
      <c r="AB9" s="54"/>
    </row>
    <row r="10" spans="1:28" ht="15.75" customHeight="1" thickBot="1" x14ac:dyDescent="0.3">
      <c r="A10" s="57"/>
      <c r="B10" s="59"/>
      <c r="C10" s="26" t="s">
        <v>83</v>
      </c>
      <c r="D10" s="45">
        <v>1</v>
      </c>
      <c r="E10" s="45">
        <v>2</v>
      </c>
      <c r="F10" s="45">
        <v>3</v>
      </c>
      <c r="G10" s="45">
        <v>5</v>
      </c>
      <c r="H10" s="45">
        <v>7</v>
      </c>
      <c r="I10" s="45">
        <v>8</v>
      </c>
      <c r="J10" s="45">
        <v>9</v>
      </c>
      <c r="K10" s="45">
        <v>10</v>
      </c>
      <c r="L10" s="45">
        <v>11</v>
      </c>
      <c r="M10" s="45">
        <v>12</v>
      </c>
      <c r="N10" s="45">
        <v>13</v>
      </c>
      <c r="O10" s="45">
        <v>14</v>
      </c>
      <c r="P10" s="45">
        <v>15</v>
      </c>
      <c r="Q10" s="45">
        <v>16</v>
      </c>
      <c r="R10" s="45">
        <v>17</v>
      </c>
      <c r="S10" s="45">
        <v>18</v>
      </c>
      <c r="T10" s="45">
        <v>19</v>
      </c>
      <c r="U10" s="45">
        <v>20</v>
      </c>
      <c r="V10" s="46">
        <v>21</v>
      </c>
      <c r="W10" s="45">
        <v>22</v>
      </c>
      <c r="X10" s="49"/>
      <c r="Y10" s="49"/>
      <c r="Z10" s="55"/>
      <c r="AA10" s="54"/>
      <c r="AB10" s="54"/>
    </row>
    <row r="11" spans="1:28" ht="15.75" customHeight="1" thickBot="1" x14ac:dyDescent="0.3">
      <c r="A11" s="24">
        <v>1</v>
      </c>
      <c r="B11" s="23" t="s">
        <v>82</v>
      </c>
      <c r="C11" s="44" t="s">
        <v>81</v>
      </c>
      <c r="D11" s="8">
        <v>12.75</v>
      </c>
      <c r="E11" s="14">
        <v>21</v>
      </c>
      <c r="F11" s="13">
        <v>15.5</v>
      </c>
      <c r="G11" s="14">
        <v>13.333333333333334</v>
      </c>
      <c r="H11" s="14">
        <v>12.25</v>
      </c>
      <c r="I11" s="14">
        <v>10</v>
      </c>
      <c r="J11" s="13">
        <v>10</v>
      </c>
      <c r="K11" s="14">
        <v>14</v>
      </c>
      <c r="L11" s="14"/>
      <c r="M11" s="13">
        <v>12</v>
      </c>
      <c r="N11" s="14">
        <v>13</v>
      </c>
      <c r="O11" s="14">
        <v>14.6</v>
      </c>
      <c r="P11" s="13"/>
      <c r="Q11" s="14"/>
      <c r="R11" s="14">
        <v>10</v>
      </c>
      <c r="S11" s="13">
        <v>15</v>
      </c>
      <c r="T11" s="14">
        <v>13.333333333333334</v>
      </c>
      <c r="U11" s="14"/>
      <c r="V11" s="13">
        <v>20</v>
      </c>
      <c r="W11" s="14">
        <v>10</v>
      </c>
      <c r="X11" s="43">
        <f>AVERAGE(D11:W11)</f>
        <v>13.547916666666667</v>
      </c>
      <c r="Y11" s="43">
        <v>12.45</v>
      </c>
      <c r="Z11" s="42">
        <f t="shared" ref="Z11:Z42" si="0">X11-Y11</f>
        <v>1.0979166666666682</v>
      </c>
      <c r="AA11" s="42">
        <f t="shared" ref="AA11:AA42" si="1">X11-Y11</f>
        <v>1.0979166666666682</v>
      </c>
      <c r="AB11" s="42">
        <v>-0.58576923076923215</v>
      </c>
    </row>
    <row r="12" spans="1:28" ht="15.75" thickBot="1" x14ac:dyDescent="0.3">
      <c r="A12" s="17">
        <v>2</v>
      </c>
      <c r="B12" s="16" t="s">
        <v>136</v>
      </c>
      <c r="C12" s="40" t="s">
        <v>135</v>
      </c>
      <c r="D12" s="8">
        <v>36.666666666666664</v>
      </c>
      <c r="E12" s="14"/>
      <c r="F12" s="13"/>
      <c r="G12" s="14"/>
      <c r="H12" s="14"/>
      <c r="I12" s="14"/>
      <c r="J12" s="13">
        <v>40</v>
      </c>
      <c r="K12" s="14"/>
      <c r="L12" s="14"/>
      <c r="M12" s="13"/>
      <c r="N12" s="14">
        <v>34</v>
      </c>
      <c r="O12" s="14">
        <v>23.75</v>
      </c>
      <c r="P12" s="13"/>
      <c r="Q12" s="14"/>
      <c r="R12" s="14"/>
      <c r="S12" s="13"/>
      <c r="T12" s="14">
        <v>37</v>
      </c>
      <c r="U12" s="14"/>
      <c r="V12" s="13"/>
      <c r="W12" s="14">
        <v>38</v>
      </c>
      <c r="X12" s="39">
        <f>AVERAGE(D12:W12)</f>
        <v>34.902777777777779</v>
      </c>
      <c r="Y12" s="39">
        <v>35.725000000000001</v>
      </c>
      <c r="Z12" s="38">
        <f t="shared" si="0"/>
        <v>-0.82222222222222285</v>
      </c>
      <c r="AA12" s="38">
        <f t="shared" si="1"/>
        <v>-0.82222222222222285</v>
      </c>
      <c r="AB12" s="38">
        <v>-1.8630952380952337</v>
      </c>
    </row>
    <row r="13" spans="1:28" ht="15.75" thickBot="1" x14ac:dyDescent="0.3">
      <c r="A13" s="17">
        <v>3</v>
      </c>
      <c r="B13" s="16" t="s">
        <v>80</v>
      </c>
      <c r="C13" s="40" t="s">
        <v>14</v>
      </c>
      <c r="D13" s="8">
        <v>23.8</v>
      </c>
      <c r="E13" s="14"/>
      <c r="F13" s="13">
        <v>15.5</v>
      </c>
      <c r="G13" s="14">
        <v>24.666666666666668</v>
      </c>
      <c r="H13" s="14">
        <v>11.25</v>
      </c>
      <c r="I13" s="14">
        <v>20</v>
      </c>
      <c r="J13" s="13">
        <v>20</v>
      </c>
      <c r="K13" s="14">
        <v>16</v>
      </c>
      <c r="L13" s="14"/>
      <c r="M13" s="13">
        <v>23</v>
      </c>
      <c r="N13" s="14">
        <v>21</v>
      </c>
      <c r="O13" s="14">
        <v>22.583333333333332</v>
      </c>
      <c r="P13" s="13"/>
      <c r="Q13" s="14">
        <v>24.5</v>
      </c>
      <c r="R13" s="14">
        <v>20</v>
      </c>
      <c r="S13" s="13">
        <v>22</v>
      </c>
      <c r="T13" s="14">
        <v>22</v>
      </c>
      <c r="U13" s="14">
        <v>20</v>
      </c>
      <c r="V13" s="13">
        <v>20</v>
      </c>
      <c r="W13" s="14">
        <v>20</v>
      </c>
      <c r="X13" s="39">
        <f>AVERAGE(D13:W13)</f>
        <v>20.370588235294118</v>
      </c>
      <c r="Y13" s="39">
        <v>20.143518518518519</v>
      </c>
      <c r="Z13" s="38">
        <f t="shared" si="0"/>
        <v>0.22706971677559906</v>
      </c>
      <c r="AA13" s="38">
        <f t="shared" si="1"/>
        <v>0.22706971677559906</v>
      </c>
      <c r="AB13" s="38">
        <v>-0.31968810916179535</v>
      </c>
    </row>
    <row r="14" spans="1:28" ht="15.75" thickBot="1" x14ac:dyDescent="0.3">
      <c r="A14" s="17">
        <v>4</v>
      </c>
      <c r="B14" s="16" t="s">
        <v>134</v>
      </c>
      <c r="C14" s="40" t="s">
        <v>133</v>
      </c>
      <c r="D14" s="8">
        <v>6.5</v>
      </c>
      <c r="E14" s="14"/>
      <c r="F14" s="13"/>
      <c r="G14" s="14">
        <v>7.5</v>
      </c>
      <c r="H14" s="14">
        <v>5.75</v>
      </c>
      <c r="I14" s="14">
        <v>6</v>
      </c>
      <c r="J14" s="13">
        <v>6.5</v>
      </c>
      <c r="K14" s="14"/>
      <c r="L14" s="14">
        <v>6.5</v>
      </c>
      <c r="M14" s="13">
        <v>6.5</v>
      </c>
      <c r="N14" s="14">
        <v>7</v>
      </c>
      <c r="O14" s="14"/>
      <c r="P14" s="13"/>
      <c r="Q14" s="14"/>
      <c r="R14" s="14"/>
      <c r="S14" s="13">
        <v>6.5</v>
      </c>
      <c r="T14" s="14"/>
      <c r="U14" s="14"/>
      <c r="V14" s="13"/>
      <c r="W14" s="14"/>
      <c r="X14" s="39">
        <f>AVERAGE(D14:W14)</f>
        <v>6.5277777777777777</v>
      </c>
      <c r="Y14" s="39">
        <v>6.4722222222222223</v>
      </c>
      <c r="Z14" s="38">
        <f t="shared" si="0"/>
        <v>5.5555555555555358E-2</v>
      </c>
      <c r="AA14" s="38">
        <f t="shared" si="1"/>
        <v>5.5555555555555358E-2</v>
      </c>
      <c r="AB14" s="38">
        <v>0.22692307692307701</v>
      </c>
    </row>
    <row r="15" spans="1:28" ht="15.75" thickBot="1" x14ac:dyDescent="0.3">
      <c r="A15" s="17">
        <v>5</v>
      </c>
      <c r="B15" s="16" t="s">
        <v>78</v>
      </c>
      <c r="C15" s="40" t="s">
        <v>14</v>
      </c>
      <c r="D15" s="8">
        <v>17</v>
      </c>
      <c r="E15" s="14">
        <v>17</v>
      </c>
      <c r="F15" s="13"/>
      <c r="G15" s="14"/>
      <c r="H15" s="14"/>
      <c r="I15" s="14"/>
      <c r="J15" s="13"/>
      <c r="K15" s="14">
        <v>15</v>
      </c>
      <c r="L15" s="14"/>
      <c r="M15" s="13"/>
      <c r="N15" s="14">
        <v>16</v>
      </c>
      <c r="O15" s="14">
        <v>13.5</v>
      </c>
      <c r="P15" s="13"/>
      <c r="Q15" s="14"/>
      <c r="R15" s="14"/>
      <c r="S15" s="13"/>
      <c r="T15" s="14"/>
      <c r="U15" s="14"/>
      <c r="V15" s="13"/>
      <c r="W15" s="14"/>
      <c r="X15" s="39">
        <f>AVERAGE(D15:W15)</f>
        <v>15.7</v>
      </c>
      <c r="Y15" s="39">
        <v>16.55</v>
      </c>
      <c r="Z15" s="38">
        <f t="shared" si="0"/>
        <v>-0.85000000000000142</v>
      </c>
      <c r="AA15" s="38">
        <f t="shared" si="1"/>
        <v>-0.85000000000000142</v>
      </c>
      <c r="AB15" s="38">
        <v>0.18065476190476204</v>
      </c>
    </row>
    <row r="16" spans="1:28" ht="15.75" thickBot="1" x14ac:dyDescent="0.3">
      <c r="A16" s="17">
        <v>6</v>
      </c>
      <c r="B16" s="16" t="s">
        <v>77</v>
      </c>
      <c r="C16" s="40" t="s">
        <v>14</v>
      </c>
      <c r="D16" s="8">
        <v>16.166666666666668</v>
      </c>
      <c r="E16" s="2">
        <v>14.75</v>
      </c>
      <c r="F16" s="2">
        <v>15.5</v>
      </c>
      <c r="G16" s="2">
        <v>15</v>
      </c>
      <c r="H16" s="2">
        <v>14.666666666666666</v>
      </c>
      <c r="I16" s="2">
        <v>15</v>
      </c>
      <c r="J16" s="2">
        <v>13</v>
      </c>
      <c r="K16" s="2">
        <v>15</v>
      </c>
      <c r="L16" s="2"/>
      <c r="M16" s="2">
        <v>16</v>
      </c>
      <c r="N16" s="14">
        <v>13</v>
      </c>
      <c r="O16" s="2">
        <v>14.8125</v>
      </c>
      <c r="P16" s="2">
        <v>17</v>
      </c>
      <c r="Q16" s="2">
        <v>17.833333333333332</v>
      </c>
      <c r="R16" s="2"/>
      <c r="S16" s="2">
        <v>14</v>
      </c>
      <c r="T16" s="2">
        <v>14</v>
      </c>
      <c r="U16" s="2">
        <v>16</v>
      </c>
      <c r="V16" s="2"/>
      <c r="W16" s="2">
        <v>15</v>
      </c>
      <c r="X16" s="39">
        <f>AVERAGE(D16:W16)</f>
        <v>15.101715686274511</v>
      </c>
      <c r="Y16" s="39">
        <v>15.145833333333334</v>
      </c>
      <c r="Z16" s="38">
        <f t="shared" si="0"/>
        <v>-4.4117647058822484E-2</v>
      </c>
      <c r="AA16" s="38">
        <f t="shared" si="1"/>
        <v>-4.4117647058822484E-2</v>
      </c>
      <c r="AB16" s="38">
        <v>0.28739316239316359</v>
      </c>
    </row>
    <row r="17" spans="1:29" ht="15.75" thickBot="1" x14ac:dyDescent="0.3">
      <c r="A17" s="17">
        <v>7</v>
      </c>
      <c r="B17" s="16" t="s">
        <v>132</v>
      </c>
      <c r="C17" s="40" t="s">
        <v>14</v>
      </c>
      <c r="D17" s="8">
        <v>39.166666666666664</v>
      </c>
      <c r="E17" s="14">
        <v>37.5</v>
      </c>
      <c r="F17" s="13">
        <v>36.5</v>
      </c>
      <c r="G17" s="14">
        <v>35</v>
      </c>
      <c r="H17" s="14">
        <v>39</v>
      </c>
      <c r="I17" s="14">
        <v>38</v>
      </c>
      <c r="J17" s="13">
        <v>38</v>
      </c>
      <c r="K17" s="14">
        <v>35</v>
      </c>
      <c r="L17" s="14">
        <v>34</v>
      </c>
      <c r="M17" s="13">
        <v>38</v>
      </c>
      <c r="N17" s="14">
        <v>35</v>
      </c>
      <c r="O17" s="14">
        <v>37</v>
      </c>
      <c r="P17" s="13">
        <v>38</v>
      </c>
      <c r="Q17" s="14">
        <v>37</v>
      </c>
      <c r="R17" s="14">
        <v>38</v>
      </c>
      <c r="S17" s="13">
        <v>35</v>
      </c>
      <c r="T17" s="14">
        <v>36</v>
      </c>
      <c r="U17" s="14">
        <v>38</v>
      </c>
      <c r="V17" s="13">
        <v>40</v>
      </c>
      <c r="W17" s="14">
        <v>40</v>
      </c>
      <c r="X17" s="39">
        <f>AVERAGE(D17:W17)</f>
        <v>37.208333333333329</v>
      </c>
      <c r="Y17" s="39">
        <v>37.269841269841265</v>
      </c>
      <c r="Z17" s="38">
        <f t="shared" si="0"/>
        <v>-6.1507936507936734E-2</v>
      </c>
      <c r="AA17" s="38">
        <f t="shared" si="1"/>
        <v>-6.1507936507936734E-2</v>
      </c>
      <c r="AB17" s="38">
        <v>-0.82514619883040297</v>
      </c>
    </row>
    <row r="18" spans="1:29" ht="15.75" thickBot="1" x14ac:dyDescent="0.3">
      <c r="A18" s="17">
        <v>8</v>
      </c>
      <c r="B18" s="16" t="s">
        <v>76</v>
      </c>
      <c r="C18" s="40" t="s">
        <v>14</v>
      </c>
      <c r="D18" s="8">
        <v>38.333333333333336</v>
      </c>
      <c r="E18" s="14"/>
      <c r="F18" s="13">
        <v>36.5</v>
      </c>
      <c r="G18" s="14">
        <v>35</v>
      </c>
      <c r="H18" s="14">
        <v>39</v>
      </c>
      <c r="I18" s="14">
        <v>38</v>
      </c>
      <c r="J18" s="13">
        <v>37</v>
      </c>
      <c r="K18" s="14">
        <v>35</v>
      </c>
      <c r="L18" s="14"/>
      <c r="M18" s="13"/>
      <c r="N18" s="14"/>
      <c r="O18" s="14">
        <v>36.5</v>
      </c>
      <c r="P18" s="13"/>
      <c r="Q18" s="14">
        <v>34</v>
      </c>
      <c r="R18" s="14"/>
      <c r="S18" s="13">
        <v>33.5</v>
      </c>
      <c r="T18" s="14">
        <v>36</v>
      </c>
      <c r="U18" s="14">
        <v>35</v>
      </c>
      <c r="V18" s="13">
        <v>40</v>
      </c>
      <c r="W18" s="14"/>
      <c r="X18" s="39">
        <f>AVERAGE(D18:W18)</f>
        <v>36.448717948717949</v>
      </c>
      <c r="Y18" s="39">
        <v>36.866666666666667</v>
      </c>
      <c r="Z18" s="38">
        <f t="shared" si="0"/>
        <v>-0.41794871794871824</v>
      </c>
      <c r="AA18" s="38">
        <f t="shared" si="1"/>
        <v>-0.41794871794871824</v>
      </c>
      <c r="AB18" s="38">
        <v>-0.74327485380116443</v>
      </c>
    </row>
    <row r="19" spans="1:29" ht="15.75" thickBot="1" x14ac:dyDescent="0.3">
      <c r="A19" s="17">
        <v>9</v>
      </c>
      <c r="B19" s="16" t="s">
        <v>75</v>
      </c>
      <c r="C19" s="40" t="s">
        <v>14</v>
      </c>
      <c r="D19" s="8">
        <v>27.5</v>
      </c>
      <c r="E19" s="14">
        <v>23.5</v>
      </c>
      <c r="F19" s="13">
        <v>31</v>
      </c>
      <c r="G19" s="14"/>
      <c r="H19" s="14">
        <v>19.5</v>
      </c>
      <c r="I19" s="14">
        <v>28</v>
      </c>
      <c r="J19" s="13">
        <v>25</v>
      </c>
      <c r="K19" s="14">
        <v>35</v>
      </c>
      <c r="L19" s="14">
        <v>25</v>
      </c>
      <c r="M19" s="13">
        <v>25</v>
      </c>
      <c r="N19" s="14"/>
      <c r="O19" s="14">
        <v>27</v>
      </c>
      <c r="P19" s="13">
        <v>25</v>
      </c>
      <c r="Q19" s="14">
        <v>32</v>
      </c>
      <c r="R19" s="14"/>
      <c r="S19" s="13">
        <v>26.5</v>
      </c>
      <c r="T19" s="14">
        <v>27.666666666666668</v>
      </c>
      <c r="U19" s="14">
        <v>30</v>
      </c>
      <c r="V19" s="13">
        <v>30</v>
      </c>
      <c r="W19" s="14"/>
      <c r="X19" s="39">
        <f>AVERAGE(D19:W19)</f>
        <v>27.354166666666668</v>
      </c>
      <c r="Y19" s="39">
        <v>26.8</v>
      </c>
      <c r="Z19" s="38">
        <f t="shared" si="0"/>
        <v>0.55416666666666714</v>
      </c>
      <c r="AA19" s="38">
        <f t="shared" si="1"/>
        <v>0.55416666666666714</v>
      </c>
      <c r="AB19" s="38">
        <v>-1.3099415204678344</v>
      </c>
    </row>
    <row r="20" spans="1:29" ht="15.75" thickBot="1" x14ac:dyDescent="0.3">
      <c r="A20" s="17">
        <v>10</v>
      </c>
      <c r="B20" s="16" t="s">
        <v>131</v>
      </c>
      <c r="C20" s="40" t="s">
        <v>14</v>
      </c>
      <c r="D20" s="8">
        <v>38.833333333333336</v>
      </c>
      <c r="E20" s="14">
        <v>31</v>
      </c>
      <c r="F20" s="13">
        <v>33.5</v>
      </c>
      <c r="G20" s="14">
        <v>30.5</v>
      </c>
      <c r="H20" s="14">
        <v>38</v>
      </c>
      <c r="I20" s="14">
        <v>28</v>
      </c>
      <c r="J20" s="13">
        <v>34</v>
      </c>
      <c r="K20" s="14">
        <v>25</v>
      </c>
      <c r="L20" s="14">
        <v>34</v>
      </c>
      <c r="M20" s="13">
        <v>35</v>
      </c>
      <c r="N20" s="14">
        <v>35</v>
      </c>
      <c r="O20" s="14">
        <v>34.5</v>
      </c>
      <c r="P20" s="13">
        <v>38</v>
      </c>
      <c r="Q20" s="14">
        <v>32.5</v>
      </c>
      <c r="R20" s="14">
        <v>37</v>
      </c>
      <c r="S20" s="13">
        <v>30</v>
      </c>
      <c r="T20" s="14">
        <v>36</v>
      </c>
      <c r="U20" s="14">
        <v>35</v>
      </c>
      <c r="V20" s="13"/>
      <c r="W20" s="14"/>
      <c r="X20" s="39">
        <f>AVERAGE(D20:W20)</f>
        <v>33.657407407407412</v>
      </c>
      <c r="Y20" s="39">
        <v>35.333333333333329</v>
      </c>
      <c r="Z20" s="38">
        <f t="shared" si="0"/>
        <v>-1.6759259259259167</v>
      </c>
      <c r="AA20" s="38">
        <f t="shared" si="1"/>
        <v>-1.6759259259259167</v>
      </c>
      <c r="AB20" s="38">
        <v>-0.59502923976608457</v>
      </c>
    </row>
    <row r="21" spans="1:29" ht="15.75" thickBot="1" x14ac:dyDescent="0.3">
      <c r="A21" s="17">
        <v>11</v>
      </c>
      <c r="B21" s="16" t="s">
        <v>130</v>
      </c>
      <c r="C21" s="40" t="s">
        <v>14</v>
      </c>
      <c r="D21" s="8">
        <v>26.5</v>
      </c>
      <c r="E21" s="14">
        <v>27</v>
      </c>
      <c r="F21" s="13">
        <v>22</v>
      </c>
      <c r="G21" s="14">
        <v>27.75</v>
      </c>
      <c r="H21" s="14">
        <v>25.5</v>
      </c>
      <c r="I21" s="14">
        <v>30</v>
      </c>
      <c r="J21" s="13">
        <v>25</v>
      </c>
      <c r="K21" s="14">
        <v>25</v>
      </c>
      <c r="L21" s="14">
        <v>25</v>
      </c>
      <c r="M21" s="13">
        <v>26</v>
      </c>
      <c r="N21" s="14">
        <v>24</v>
      </c>
      <c r="O21" s="14">
        <v>25</v>
      </c>
      <c r="P21" s="13"/>
      <c r="Q21" s="14">
        <v>24</v>
      </c>
      <c r="R21" s="14">
        <v>25</v>
      </c>
      <c r="S21" s="13">
        <v>29</v>
      </c>
      <c r="T21" s="14">
        <v>26.333333333333332</v>
      </c>
      <c r="U21" s="14">
        <v>25</v>
      </c>
      <c r="V21" s="13">
        <v>30</v>
      </c>
      <c r="W21" s="14">
        <v>26</v>
      </c>
      <c r="X21" s="39">
        <f>AVERAGE(D21:W21)</f>
        <v>26.004385964912281</v>
      </c>
      <c r="Y21" s="39">
        <v>26.05263157894737</v>
      </c>
      <c r="Z21" s="38">
        <f t="shared" si="0"/>
        <v>-4.8245614035089091E-2</v>
      </c>
      <c r="AA21" s="38">
        <f t="shared" si="1"/>
        <v>-4.8245614035089091E-2</v>
      </c>
      <c r="AB21" s="38">
        <v>-8.4027777777780699E-2</v>
      </c>
    </row>
    <row r="22" spans="1:29" ht="15.75" thickBot="1" x14ac:dyDescent="0.3">
      <c r="A22" s="17">
        <v>12</v>
      </c>
      <c r="B22" s="16" t="s">
        <v>74</v>
      </c>
      <c r="C22" s="40" t="s">
        <v>1</v>
      </c>
      <c r="D22" s="8">
        <v>0.95833333333333337</v>
      </c>
      <c r="E22" s="14">
        <v>2</v>
      </c>
      <c r="F22" s="13">
        <v>1</v>
      </c>
      <c r="G22" s="14">
        <v>1</v>
      </c>
      <c r="H22" s="13">
        <v>0.56666666666666676</v>
      </c>
      <c r="I22" s="21">
        <v>0.6</v>
      </c>
      <c r="J22" s="13">
        <v>2</v>
      </c>
      <c r="K22" s="13">
        <v>0.75</v>
      </c>
      <c r="L22" s="13"/>
      <c r="M22" s="21"/>
      <c r="N22" s="13"/>
      <c r="O22" s="14">
        <v>0.65</v>
      </c>
      <c r="P22" s="13"/>
      <c r="Q22" s="14">
        <v>0.75</v>
      </c>
      <c r="R22" s="14"/>
      <c r="S22" s="13">
        <v>0.65</v>
      </c>
      <c r="T22" s="14">
        <v>0.66666666666666663</v>
      </c>
      <c r="U22" s="22"/>
      <c r="V22" s="21"/>
      <c r="W22" s="14"/>
      <c r="X22" s="39">
        <f>AVERAGE(D22:W22)</f>
        <v>0.96597222222222223</v>
      </c>
      <c r="Y22" s="39">
        <v>0.98472222222222228</v>
      </c>
      <c r="Z22" s="38">
        <f t="shared" si="0"/>
        <v>-1.8750000000000044E-2</v>
      </c>
      <c r="AA22" s="38">
        <f t="shared" si="1"/>
        <v>-1.8750000000000044E-2</v>
      </c>
      <c r="AB22" s="38">
        <v>5.8216911764705892E-2</v>
      </c>
    </row>
    <row r="23" spans="1:29" ht="15.75" thickBot="1" x14ac:dyDescent="0.3">
      <c r="A23" s="17">
        <v>13</v>
      </c>
      <c r="B23" s="16" t="s">
        <v>129</v>
      </c>
      <c r="C23" s="40" t="s">
        <v>14</v>
      </c>
      <c r="D23" s="8">
        <v>21.4</v>
      </c>
      <c r="E23" s="14">
        <v>19</v>
      </c>
      <c r="F23" s="13"/>
      <c r="G23" s="14">
        <v>19</v>
      </c>
      <c r="H23" s="14">
        <v>1.5</v>
      </c>
      <c r="I23" s="14"/>
      <c r="J23" s="13">
        <v>18</v>
      </c>
      <c r="K23" s="14"/>
      <c r="L23" s="14"/>
      <c r="M23" s="13">
        <v>18</v>
      </c>
      <c r="N23" s="14"/>
      <c r="O23" s="14">
        <v>20.274999999999999</v>
      </c>
      <c r="P23" s="13"/>
      <c r="Q23" s="14">
        <v>16</v>
      </c>
      <c r="R23" s="14"/>
      <c r="S23" s="13">
        <v>16</v>
      </c>
      <c r="T23" s="14">
        <v>20</v>
      </c>
      <c r="U23" s="14"/>
      <c r="V23" s="13"/>
      <c r="W23" s="14">
        <v>22</v>
      </c>
      <c r="X23" s="39">
        <f>AVERAGE(D23:W23)</f>
        <v>17.379545454545454</v>
      </c>
      <c r="Y23" s="39">
        <v>18.559999999999999</v>
      </c>
      <c r="Z23" s="38">
        <f t="shared" si="0"/>
        <v>-1.1804545454545448</v>
      </c>
      <c r="AA23" s="38">
        <f t="shared" si="1"/>
        <v>-1.1804545454545448</v>
      </c>
      <c r="AB23" s="38">
        <v>0.96148989898989967</v>
      </c>
    </row>
    <row r="24" spans="1:29" ht="15.75" thickBot="1" x14ac:dyDescent="0.3">
      <c r="A24" s="17">
        <v>14</v>
      </c>
      <c r="B24" s="16" t="s">
        <v>73</v>
      </c>
      <c r="C24" s="40" t="s">
        <v>1</v>
      </c>
      <c r="D24" s="8">
        <v>2.25</v>
      </c>
      <c r="E24" s="14">
        <v>2</v>
      </c>
      <c r="F24" s="13">
        <v>2</v>
      </c>
      <c r="G24" s="14">
        <v>1.625</v>
      </c>
      <c r="H24" s="14">
        <v>1.4166666666666667</v>
      </c>
      <c r="I24" s="14">
        <v>1</v>
      </c>
      <c r="J24" s="13">
        <v>5</v>
      </c>
      <c r="K24" s="14">
        <v>1.25</v>
      </c>
      <c r="L24" s="14"/>
      <c r="M24" s="13"/>
      <c r="N24" s="14">
        <v>2.25</v>
      </c>
      <c r="O24" s="14">
        <v>2.8125</v>
      </c>
      <c r="P24" s="13">
        <v>2</v>
      </c>
      <c r="Q24" s="14">
        <v>1</v>
      </c>
      <c r="R24" s="14">
        <v>2</v>
      </c>
      <c r="S24" s="13">
        <v>2.5</v>
      </c>
      <c r="T24" s="14">
        <v>2</v>
      </c>
      <c r="U24" s="14">
        <v>2</v>
      </c>
      <c r="V24" s="13"/>
      <c r="W24" s="14">
        <v>2</v>
      </c>
      <c r="X24" s="39">
        <f>AVERAGE(D24:W24)</f>
        <v>2.0649509803921569</v>
      </c>
      <c r="Y24" s="39">
        <v>1.9803921764705885</v>
      </c>
      <c r="Z24" s="38">
        <f t="shared" si="0"/>
        <v>8.4558803921568337E-2</v>
      </c>
      <c r="AA24" s="38">
        <f t="shared" si="1"/>
        <v>8.4558803921568337E-2</v>
      </c>
      <c r="AB24" s="38">
        <v>0.17485625485625511</v>
      </c>
    </row>
    <row r="25" spans="1:29" ht="16.5" thickBot="1" x14ac:dyDescent="0.3">
      <c r="A25" s="17">
        <v>15</v>
      </c>
      <c r="B25" s="16" t="s">
        <v>71</v>
      </c>
      <c r="C25" s="40" t="s">
        <v>38</v>
      </c>
      <c r="D25" s="8">
        <v>17</v>
      </c>
      <c r="E25" s="14">
        <v>17.5</v>
      </c>
      <c r="F25" s="13">
        <v>18</v>
      </c>
      <c r="G25" s="14">
        <v>18</v>
      </c>
      <c r="H25" s="14">
        <v>18</v>
      </c>
      <c r="I25" s="14">
        <v>18</v>
      </c>
      <c r="J25" s="13">
        <v>18</v>
      </c>
      <c r="K25" s="14"/>
      <c r="L25" s="14">
        <v>15</v>
      </c>
      <c r="M25" s="13">
        <v>15</v>
      </c>
      <c r="N25" s="14">
        <v>18</v>
      </c>
      <c r="O25" s="14">
        <v>14.333333333333334</v>
      </c>
      <c r="P25" s="13">
        <v>15</v>
      </c>
      <c r="Q25" s="14">
        <v>17.5</v>
      </c>
      <c r="R25" s="14">
        <v>18</v>
      </c>
      <c r="S25" s="13">
        <v>15</v>
      </c>
      <c r="T25" s="14">
        <v>18</v>
      </c>
      <c r="U25" s="14"/>
      <c r="V25" s="13"/>
      <c r="W25" s="14">
        <v>15</v>
      </c>
      <c r="X25" s="39">
        <f>AVERAGE(D25:W25)</f>
        <v>16.784313725490197</v>
      </c>
      <c r="Y25" s="39">
        <v>16.903508771929825</v>
      </c>
      <c r="Z25" s="38">
        <f t="shared" si="0"/>
        <v>-0.11919504643962853</v>
      </c>
      <c r="AA25" s="38">
        <f t="shared" si="1"/>
        <v>-0.11919504643962853</v>
      </c>
      <c r="AB25" s="38">
        <v>-9.5833333333352755E-3</v>
      </c>
      <c r="AC25" s="41"/>
    </row>
    <row r="26" spans="1:29" ht="15.75" thickBot="1" x14ac:dyDescent="0.3">
      <c r="A26" s="17">
        <v>16</v>
      </c>
      <c r="B26" s="16" t="s">
        <v>70</v>
      </c>
      <c r="C26" s="40" t="s">
        <v>14</v>
      </c>
      <c r="D26" s="8">
        <v>8.75</v>
      </c>
      <c r="E26" s="2">
        <v>7</v>
      </c>
      <c r="F26" s="2">
        <v>8</v>
      </c>
      <c r="G26" s="2">
        <v>6</v>
      </c>
      <c r="H26" s="13">
        <v>7.75</v>
      </c>
      <c r="I26" s="21">
        <v>9</v>
      </c>
      <c r="J26" s="13">
        <v>8</v>
      </c>
      <c r="K26" s="13">
        <v>8</v>
      </c>
      <c r="L26" s="13"/>
      <c r="M26" s="21">
        <v>8</v>
      </c>
      <c r="N26" s="13">
        <v>8</v>
      </c>
      <c r="O26" s="2">
        <v>6.333333333333333</v>
      </c>
      <c r="P26" s="2">
        <v>9</v>
      </c>
      <c r="Q26" s="2">
        <v>8</v>
      </c>
      <c r="R26" s="2">
        <v>10</v>
      </c>
      <c r="S26" s="20">
        <v>9</v>
      </c>
      <c r="T26" s="18">
        <v>10.666666666666666</v>
      </c>
      <c r="U26" s="19">
        <v>8.5</v>
      </c>
      <c r="V26" s="19">
        <v>10</v>
      </c>
      <c r="W26" s="18">
        <v>8</v>
      </c>
      <c r="X26" s="39">
        <f>AVERAGE(D26:W26)</f>
        <v>8.3157894736842106</v>
      </c>
      <c r="Y26" s="39">
        <v>8.3666666666666654</v>
      </c>
      <c r="Z26" s="38">
        <f t="shared" si="0"/>
        <v>-5.0877192982454744E-2</v>
      </c>
      <c r="AA26" s="38">
        <f t="shared" si="1"/>
        <v>-5.0877192982454744E-2</v>
      </c>
      <c r="AB26" s="38">
        <v>-0.29087009803921404</v>
      </c>
    </row>
    <row r="27" spans="1:29" ht="15.75" thickBot="1" x14ac:dyDescent="0.3">
      <c r="A27" s="17">
        <v>17</v>
      </c>
      <c r="B27" s="16" t="s">
        <v>69</v>
      </c>
      <c r="C27" s="40" t="s">
        <v>14</v>
      </c>
      <c r="D27" s="8">
        <v>5.833333333333333</v>
      </c>
      <c r="E27" s="14">
        <v>5</v>
      </c>
      <c r="F27" s="13">
        <v>6.5</v>
      </c>
      <c r="G27" s="14"/>
      <c r="H27" s="14">
        <v>6</v>
      </c>
      <c r="I27" s="14">
        <v>6</v>
      </c>
      <c r="J27" s="13">
        <v>5</v>
      </c>
      <c r="K27" s="14">
        <v>5</v>
      </c>
      <c r="L27" s="14"/>
      <c r="M27" s="13">
        <v>5</v>
      </c>
      <c r="N27" s="14">
        <v>5</v>
      </c>
      <c r="O27" s="14">
        <v>4.666666666666667</v>
      </c>
      <c r="P27" s="13">
        <v>5.5</v>
      </c>
      <c r="Q27" s="14">
        <v>6</v>
      </c>
      <c r="R27" s="14">
        <v>6.5</v>
      </c>
      <c r="S27" s="13">
        <v>5</v>
      </c>
      <c r="T27" s="14">
        <v>6.166666666666667</v>
      </c>
      <c r="U27" s="14">
        <v>5</v>
      </c>
      <c r="V27" s="13"/>
      <c r="W27" s="14">
        <v>5</v>
      </c>
      <c r="X27" s="39">
        <f>AVERAGE(D27:W27)</f>
        <v>5.4803921568627452</v>
      </c>
      <c r="Y27" s="39">
        <v>5.5701754385964906</v>
      </c>
      <c r="Z27" s="38">
        <f t="shared" si="0"/>
        <v>-8.978328173374539E-2</v>
      </c>
      <c r="AA27" s="38">
        <f t="shared" si="1"/>
        <v>-8.978328173374539E-2</v>
      </c>
      <c r="AB27" s="38">
        <v>3.9107142857142563E-2</v>
      </c>
    </row>
    <row r="28" spans="1:29" ht="15.75" thickBot="1" x14ac:dyDescent="0.3">
      <c r="A28" s="17">
        <v>18</v>
      </c>
      <c r="B28" s="16" t="s">
        <v>68</v>
      </c>
      <c r="C28" s="40" t="s">
        <v>26</v>
      </c>
      <c r="D28" s="8">
        <v>6.75</v>
      </c>
      <c r="E28" s="14">
        <v>7</v>
      </c>
      <c r="F28" s="13">
        <v>8.5</v>
      </c>
      <c r="G28" s="14">
        <v>7</v>
      </c>
      <c r="H28" s="14">
        <v>7.833333333333333</v>
      </c>
      <c r="I28" s="22">
        <v>6</v>
      </c>
      <c r="J28" s="13">
        <v>7.5</v>
      </c>
      <c r="K28" s="14">
        <v>8</v>
      </c>
      <c r="L28" s="14">
        <v>8</v>
      </c>
      <c r="M28" s="21">
        <v>6</v>
      </c>
      <c r="N28" s="14">
        <v>5</v>
      </c>
      <c r="O28" s="14">
        <v>5</v>
      </c>
      <c r="P28" s="13">
        <v>8</v>
      </c>
      <c r="Q28" s="14">
        <v>8</v>
      </c>
      <c r="R28" s="14"/>
      <c r="S28" s="13">
        <v>8.5</v>
      </c>
      <c r="T28" s="14"/>
      <c r="U28" s="22"/>
      <c r="V28" s="21"/>
      <c r="W28" s="14">
        <v>7</v>
      </c>
      <c r="X28" s="39">
        <f>AVERAGE(D28:W28)</f>
        <v>7.1302083333333339</v>
      </c>
      <c r="Y28" s="39">
        <v>7.1421568431372542</v>
      </c>
      <c r="Z28" s="38">
        <f t="shared" si="0"/>
        <v>-1.194850980392026E-2</v>
      </c>
      <c r="AA28" s="38">
        <f t="shared" si="1"/>
        <v>-1.194850980392026E-2</v>
      </c>
      <c r="AB28" s="38">
        <v>-0.17592592592592471</v>
      </c>
    </row>
    <row r="29" spans="1:29" ht="15.75" thickBot="1" x14ac:dyDescent="0.3">
      <c r="A29" s="17">
        <v>19</v>
      </c>
      <c r="B29" s="16" t="s">
        <v>64</v>
      </c>
      <c r="C29" s="40" t="s">
        <v>1</v>
      </c>
      <c r="D29" s="8">
        <v>0.5</v>
      </c>
      <c r="E29" s="14">
        <v>1</v>
      </c>
      <c r="F29" s="13">
        <v>1.25</v>
      </c>
      <c r="G29" s="14">
        <v>0.6</v>
      </c>
      <c r="H29" s="14">
        <v>1</v>
      </c>
      <c r="I29" s="14">
        <v>0.6</v>
      </c>
      <c r="J29" s="13">
        <v>1</v>
      </c>
      <c r="K29" s="14"/>
      <c r="L29" s="14">
        <v>0.5</v>
      </c>
      <c r="M29" s="13">
        <v>0.5</v>
      </c>
      <c r="N29" s="14"/>
      <c r="O29" s="14">
        <v>0.5</v>
      </c>
      <c r="P29" s="13">
        <v>0.5</v>
      </c>
      <c r="Q29" s="14">
        <v>1</v>
      </c>
      <c r="R29" s="14">
        <v>1</v>
      </c>
      <c r="S29" s="13">
        <v>0.7</v>
      </c>
      <c r="T29" s="14"/>
      <c r="U29" s="14">
        <v>1.5</v>
      </c>
      <c r="V29" s="13">
        <v>1</v>
      </c>
      <c r="W29" s="14">
        <v>1</v>
      </c>
      <c r="X29" s="39">
        <f>AVERAGE(D29:W29)</f>
        <v>0.83235294117647052</v>
      </c>
      <c r="Y29" s="39">
        <v>0.7735294117647058</v>
      </c>
      <c r="Z29" s="38">
        <f t="shared" si="0"/>
        <v>5.8823529411764719E-2</v>
      </c>
      <c r="AA29" s="38">
        <f t="shared" si="1"/>
        <v>5.8823529411764719E-2</v>
      </c>
      <c r="AB29" s="38">
        <v>-2.213541666666663E-2</v>
      </c>
    </row>
    <row r="30" spans="1:29" ht="15.75" thickBot="1" x14ac:dyDescent="0.3">
      <c r="A30" s="17">
        <v>20</v>
      </c>
      <c r="B30" s="16" t="s">
        <v>63</v>
      </c>
      <c r="C30" s="40" t="s">
        <v>1</v>
      </c>
      <c r="D30" s="8">
        <v>0.5</v>
      </c>
      <c r="E30" s="14">
        <v>0.875</v>
      </c>
      <c r="F30" s="13">
        <v>1.25</v>
      </c>
      <c r="G30" s="14">
        <v>0.6</v>
      </c>
      <c r="H30" s="14">
        <v>1</v>
      </c>
      <c r="I30" s="14">
        <v>0.6</v>
      </c>
      <c r="J30" s="13">
        <v>1</v>
      </c>
      <c r="K30" s="14"/>
      <c r="L30" s="14">
        <v>0.5</v>
      </c>
      <c r="M30" s="13">
        <v>0.5</v>
      </c>
      <c r="N30" s="14"/>
      <c r="O30" s="14">
        <v>0.5</v>
      </c>
      <c r="P30" s="13">
        <v>0.5</v>
      </c>
      <c r="Q30" s="14">
        <v>1</v>
      </c>
      <c r="R30" s="14">
        <v>1</v>
      </c>
      <c r="S30" s="13">
        <v>0.7</v>
      </c>
      <c r="T30" s="14"/>
      <c r="U30" s="14">
        <v>1.5</v>
      </c>
      <c r="V30" s="13">
        <v>1</v>
      </c>
      <c r="W30" s="14">
        <v>1</v>
      </c>
      <c r="X30" s="39">
        <f>AVERAGE(D30:W30)</f>
        <v>0.82499999999999996</v>
      </c>
      <c r="Y30" s="39">
        <v>0.77657407407407397</v>
      </c>
      <c r="Z30" s="38">
        <f t="shared" si="0"/>
        <v>4.8425925925925983E-2</v>
      </c>
      <c r="AA30" s="38">
        <f t="shared" si="1"/>
        <v>4.8425925925925983E-2</v>
      </c>
      <c r="AB30" s="38">
        <v>-2.7588541666666577E-2</v>
      </c>
    </row>
    <row r="31" spans="1:29" ht="15.75" thickBot="1" x14ac:dyDescent="0.3">
      <c r="A31" s="17">
        <v>21</v>
      </c>
      <c r="B31" s="16" t="s">
        <v>62</v>
      </c>
      <c r="C31" s="40" t="s">
        <v>1</v>
      </c>
      <c r="D31" s="8">
        <v>1.5625</v>
      </c>
      <c r="E31" s="14">
        <v>1</v>
      </c>
      <c r="F31" s="13">
        <v>1</v>
      </c>
      <c r="G31" s="14">
        <v>1</v>
      </c>
      <c r="H31" s="14">
        <v>1</v>
      </c>
      <c r="I31" s="14">
        <v>1</v>
      </c>
      <c r="J31" s="13">
        <v>1.5</v>
      </c>
      <c r="K31" s="14">
        <v>2</v>
      </c>
      <c r="L31" s="14"/>
      <c r="M31" s="13">
        <v>2</v>
      </c>
      <c r="N31" s="14">
        <v>2.5</v>
      </c>
      <c r="O31" s="14"/>
      <c r="P31" s="13">
        <v>1</v>
      </c>
      <c r="Q31" s="14">
        <v>1</v>
      </c>
      <c r="R31" s="14">
        <v>1</v>
      </c>
      <c r="S31" s="13">
        <v>1</v>
      </c>
      <c r="T31" s="14"/>
      <c r="U31" s="14">
        <v>1</v>
      </c>
      <c r="V31" s="13"/>
      <c r="W31" s="14">
        <v>1</v>
      </c>
      <c r="X31" s="39">
        <f>AVERAGE(D31:W31)</f>
        <v>1.28515625</v>
      </c>
      <c r="Y31" s="39">
        <v>1.2352941176470589</v>
      </c>
      <c r="Z31" s="38">
        <f t="shared" si="0"/>
        <v>4.9862132352941124E-2</v>
      </c>
      <c r="AA31" s="38">
        <f t="shared" si="1"/>
        <v>4.9862132352941124E-2</v>
      </c>
      <c r="AB31" s="38">
        <v>7.647058823529429E-2</v>
      </c>
    </row>
    <row r="32" spans="1:29" ht="15.75" thickBot="1" x14ac:dyDescent="0.3">
      <c r="A32" s="17">
        <v>22</v>
      </c>
      <c r="B32" s="16" t="s">
        <v>61</v>
      </c>
      <c r="C32" s="40" t="s">
        <v>1</v>
      </c>
      <c r="D32" s="8">
        <v>0.33</v>
      </c>
      <c r="E32" s="14"/>
      <c r="F32" s="13"/>
      <c r="G32" s="14">
        <v>0.5</v>
      </c>
      <c r="H32" s="14">
        <v>0.5</v>
      </c>
      <c r="I32" s="14">
        <v>0.5</v>
      </c>
      <c r="J32" s="13">
        <v>0.33</v>
      </c>
      <c r="K32" s="14"/>
      <c r="L32" s="14"/>
      <c r="M32" s="13"/>
      <c r="N32" s="14">
        <v>0.25</v>
      </c>
      <c r="O32" s="14">
        <v>0.33</v>
      </c>
      <c r="P32" s="13"/>
      <c r="Q32" s="14">
        <v>0.25</v>
      </c>
      <c r="R32" s="14"/>
      <c r="S32" s="13">
        <v>0.25</v>
      </c>
      <c r="T32" s="14">
        <v>0.33</v>
      </c>
      <c r="U32" s="14">
        <v>0.5</v>
      </c>
      <c r="V32" s="13">
        <v>1</v>
      </c>
      <c r="W32" s="14"/>
      <c r="X32" s="39">
        <f>AVERAGE(D32:W32)</f>
        <v>0.42250000000000004</v>
      </c>
      <c r="Y32" s="39">
        <v>0.3643859649122807</v>
      </c>
      <c r="Z32" s="38">
        <f t="shared" si="0"/>
        <v>5.811403508771934E-2</v>
      </c>
      <c r="AA32" s="38">
        <f t="shared" si="1"/>
        <v>5.811403508771934E-2</v>
      </c>
      <c r="AB32" s="38">
        <v>0.46481481481481463</v>
      </c>
    </row>
    <row r="33" spans="1:28" ht="15.75" thickBot="1" x14ac:dyDescent="0.3">
      <c r="A33" s="17">
        <v>23</v>
      </c>
      <c r="B33" s="16" t="s">
        <v>128</v>
      </c>
      <c r="C33" s="40" t="s">
        <v>54</v>
      </c>
      <c r="D33" s="8">
        <v>26.583333333333332</v>
      </c>
      <c r="E33" s="14">
        <v>25</v>
      </c>
      <c r="F33" s="13"/>
      <c r="G33" s="14">
        <v>24</v>
      </c>
      <c r="H33" s="14">
        <v>27</v>
      </c>
      <c r="I33" s="14">
        <v>28</v>
      </c>
      <c r="J33" s="13">
        <v>25</v>
      </c>
      <c r="K33" s="14"/>
      <c r="L33" s="14"/>
      <c r="M33" s="13">
        <v>25</v>
      </c>
      <c r="N33" s="14">
        <v>30</v>
      </c>
      <c r="O33" s="14">
        <v>23</v>
      </c>
      <c r="P33" s="13">
        <v>27</v>
      </c>
      <c r="Q33" s="14">
        <v>27</v>
      </c>
      <c r="R33" s="14">
        <v>25</v>
      </c>
      <c r="S33" s="13">
        <v>26</v>
      </c>
      <c r="T33" s="14">
        <v>29</v>
      </c>
      <c r="U33" s="14">
        <v>28</v>
      </c>
      <c r="V33" s="13"/>
      <c r="W33" s="14">
        <v>26</v>
      </c>
      <c r="X33" s="39">
        <f>AVERAGE(D33:W33)</f>
        <v>26.348958333333332</v>
      </c>
      <c r="Y33" s="39">
        <v>26.432291666666668</v>
      </c>
      <c r="Z33" s="38">
        <f t="shared" si="0"/>
        <v>-8.3333333333335702E-2</v>
      </c>
      <c r="AA33" s="38">
        <f t="shared" si="1"/>
        <v>-8.3333333333335702E-2</v>
      </c>
      <c r="AB33" s="38">
        <v>0.17836805555555202</v>
      </c>
    </row>
    <row r="34" spans="1:28" ht="15.75" thickBot="1" x14ac:dyDescent="0.3">
      <c r="A34" s="17">
        <v>24</v>
      </c>
      <c r="B34" s="16" t="s">
        <v>58</v>
      </c>
      <c r="C34" s="40" t="s">
        <v>56</v>
      </c>
      <c r="D34" s="8">
        <v>4.3</v>
      </c>
      <c r="E34" s="14">
        <v>4.5</v>
      </c>
      <c r="F34" s="13">
        <v>4</v>
      </c>
      <c r="G34" s="14">
        <v>4.5</v>
      </c>
      <c r="H34" s="14">
        <v>4.5</v>
      </c>
      <c r="I34" s="14">
        <v>3.5</v>
      </c>
      <c r="J34" s="13">
        <v>3.5</v>
      </c>
      <c r="K34" s="14">
        <v>4.5</v>
      </c>
      <c r="L34" s="14"/>
      <c r="M34" s="13">
        <v>4</v>
      </c>
      <c r="N34" s="14">
        <v>4</v>
      </c>
      <c r="O34" s="14">
        <v>3</v>
      </c>
      <c r="P34" s="13">
        <v>3.75</v>
      </c>
      <c r="Q34" s="14">
        <v>4.5</v>
      </c>
      <c r="R34" s="14">
        <v>5</v>
      </c>
      <c r="S34" s="13">
        <v>3.5</v>
      </c>
      <c r="T34" s="14">
        <v>4</v>
      </c>
      <c r="U34" s="14">
        <v>4.5</v>
      </c>
      <c r="V34" s="13"/>
      <c r="W34" s="14">
        <v>4</v>
      </c>
      <c r="X34" s="39">
        <f>AVERAGE(D34:W34)</f>
        <v>4.0861111111111112</v>
      </c>
      <c r="Y34" s="39">
        <v>4.1140350701754391</v>
      </c>
      <c r="Z34" s="38">
        <f t="shared" si="0"/>
        <v>-2.7923959064327875E-2</v>
      </c>
      <c r="AA34" s="38">
        <f t="shared" si="1"/>
        <v>-2.7923959064327875E-2</v>
      </c>
      <c r="AB34" s="38">
        <v>8.2870370370370594E-2</v>
      </c>
    </row>
    <row r="35" spans="1:28" ht="15.75" thickBot="1" x14ac:dyDescent="0.3">
      <c r="A35" s="17">
        <v>25</v>
      </c>
      <c r="B35" s="16" t="s">
        <v>57</v>
      </c>
      <c r="C35" s="40" t="s">
        <v>56</v>
      </c>
      <c r="D35" s="8">
        <v>4.3</v>
      </c>
      <c r="E35" s="14">
        <v>4.5</v>
      </c>
      <c r="F35" s="13">
        <v>4.5</v>
      </c>
      <c r="G35" s="14">
        <v>4</v>
      </c>
      <c r="H35" s="14">
        <v>4.5</v>
      </c>
      <c r="I35" s="14">
        <v>3.5</v>
      </c>
      <c r="J35" s="13">
        <v>3.5</v>
      </c>
      <c r="K35" s="14">
        <v>4.5</v>
      </c>
      <c r="L35" s="14">
        <v>4.5</v>
      </c>
      <c r="M35" s="13">
        <v>4</v>
      </c>
      <c r="N35" s="14">
        <v>4</v>
      </c>
      <c r="O35" s="14">
        <v>3</v>
      </c>
      <c r="P35" s="13">
        <v>4</v>
      </c>
      <c r="Q35" s="14">
        <v>4</v>
      </c>
      <c r="R35" s="14"/>
      <c r="S35" s="13">
        <v>3.5</v>
      </c>
      <c r="T35" s="14">
        <v>4</v>
      </c>
      <c r="U35" s="14">
        <v>4.5</v>
      </c>
      <c r="V35" s="13"/>
      <c r="W35" s="14">
        <v>4</v>
      </c>
      <c r="X35" s="39">
        <f>AVERAGE(D35:W35)</f>
        <v>4.0444444444444443</v>
      </c>
      <c r="Y35" s="39">
        <v>4.0482455964912285</v>
      </c>
      <c r="Z35" s="38">
        <f t="shared" si="0"/>
        <v>-3.8011520467842175E-3</v>
      </c>
      <c r="AA35" s="38">
        <f t="shared" si="1"/>
        <v>-3.8011520467842175E-3</v>
      </c>
      <c r="AB35" s="38">
        <v>1.1622807017544368E-2</v>
      </c>
    </row>
    <row r="36" spans="1:28" ht="15.75" thickBot="1" x14ac:dyDescent="0.3">
      <c r="A36" s="17">
        <v>26</v>
      </c>
      <c r="B36" s="16" t="s">
        <v>55</v>
      </c>
      <c r="C36" s="40" t="s">
        <v>54</v>
      </c>
      <c r="D36" s="8">
        <v>5.333333333333333</v>
      </c>
      <c r="E36" s="14">
        <v>5.5</v>
      </c>
      <c r="F36" s="13">
        <v>6</v>
      </c>
      <c r="G36" s="14">
        <v>5</v>
      </c>
      <c r="H36" s="14">
        <v>5.083333333333333</v>
      </c>
      <c r="I36" s="14">
        <v>5</v>
      </c>
      <c r="J36" s="13">
        <v>5</v>
      </c>
      <c r="K36" s="14">
        <v>5</v>
      </c>
      <c r="L36" s="14">
        <v>5</v>
      </c>
      <c r="M36" s="13">
        <v>5</v>
      </c>
      <c r="N36" s="14">
        <v>5</v>
      </c>
      <c r="O36" s="14">
        <v>4.833333333333333</v>
      </c>
      <c r="P36" s="13">
        <v>5</v>
      </c>
      <c r="Q36" s="14">
        <v>5</v>
      </c>
      <c r="R36" s="14">
        <v>5</v>
      </c>
      <c r="S36" s="13">
        <v>4.5</v>
      </c>
      <c r="T36" s="14">
        <v>5</v>
      </c>
      <c r="U36" s="14">
        <v>5</v>
      </c>
      <c r="V36" s="13"/>
      <c r="W36" s="14">
        <v>5</v>
      </c>
      <c r="X36" s="39">
        <f>AVERAGE(D36:W36)</f>
        <v>5.0657894736842106</v>
      </c>
      <c r="Y36" s="39">
        <v>5.1458333333333339</v>
      </c>
      <c r="Z36" s="38">
        <f t="shared" si="0"/>
        <v>-8.0043859649123306E-2</v>
      </c>
      <c r="AA36" s="38">
        <f t="shared" si="1"/>
        <v>-8.0043859649123306E-2</v>
      </c>
      <c r="AB36" s="38">
        <v>-1.3958333333333073E-2</v>
      </c>
    </row>
    <row r="37" spans="1:28" ht="15.75" thickBot="1" x14ac:dyDescent="0.3">
      <c r="A37" s="17">
        <v>27</v>
      </c>
      <c r="B37" s="16" t="s">
        <v>127</v>
      </c>
      <c r="C37" s="40" t="s">
        <v>14</v>
      </c>
      <c r="D37" s="8">
        <v>4.416666666666667</v>
      </c>
      <c r="E37" s="14">
        <v>4.25</v>
      </c>
      <c r="F37" s="13">
        <v>5</v>
      </c>
      <c r="G37" s="14">
        <v>4.5</v>
      </c>
      <c r="H37" s="14"/>
      <c r="I37" s="14">
        <v>4.5</v>
      </c>
      <c r="J37" s="13">
        <v>4.5</v>
      </c>
      <c r="K37" s="14"/>
      <c r="L37" s="14">
        <v>4.5</v>
      </c>
      <c r="M37" s="13">
        <v>4</v>
      </c>
      <c r="N37" s="14">
        <v>4</v>
      </c>
      <c r="O37" s="14">
        <v>3.75</v>
      </c>
      <c r="P37" s="13">
        <v>4.5</v>
      </c>
      <c r="Q37" s="14">
        <v>4</v>
      </c>
      <c r="R37" s="14">
        <v>4</v>
      </c>
      <c r="S37" s="13">
        <v>4.5</v>
      </c>
      <c r="T37" s="14">
        <v>4.166666666666667</v>
      </c>
      <c r="U37" s="14"/>
      <c r="V37" s="13"/>
      <c r="W37" s="14">
        <v>4.5</v>
      </c>
      <c r="X37" s="39">
        <f>AVERAGE(D37:W37)</f>
        <v>4.3177083333333339</v>
      </c>
      <c r="Y37" s="39">
        <v>4.3148148148148149</v>
      </c>
      <c r="Z37" s="38">
        <f t="shared" si="0"/>
        <v>2.8935185185190448E-3</v>
      </c>
      <c r="AA37" s="38">
        <f t="shared" si="1"/>
        <v>2.8935185185190448E-3</v>
      </c>
      <c r="AB37" s="38">
        <v>-9.2264957264957204E-2</v>
      </c>
    </row>
    <row r="38" spans="1:28" ht="15.75" thickBot="1" x14ac:dyDescent="0.3">
      <c r="A38" s="17">
        <v>28</v>
      </c>
      <c r="B38" s="16" t="s">
        <v>53</v>
      </c>
      <c r="C38" s="40" t="s">
        <v>52</v>
      </c>
      <c r="D38" s="8">
        <v>19.666666666666668</v>
      </c>
      <c r="E38" s="14">
        <v>20</v>
      </c>
      <c r="F38" s="13">
        <v>21</v>
      </c>
      <c r="G38" s="14">
        <v>21</v>
      </c>
      <c r="H38" s="14">
        <v>19</v>
      </c>
      <c r="I38" s="14">
        <v>21</v>
      </c>
      <c r="J38" s="13">
        <v>22</v>
      </c>
      <c r="K38" s="14"/>
      <c r="L38" s="14">
        <v>20</v>
      </c>
      <c r="M38" s="13">
        <v>20</v>
      </c>
      <c r="N38" s="14">
        <v>21</v>
      </c>
      <c r="O38" s="14">
        <v>15.333333333333334</v>
      </c>
      <c r="P38" s="13">
        <v>22</v>
      </c>
      <c r="Q38" s="14"/>
      <c r="R38" s="14">
        <v>25</v>
      </c>
      <c r="S38" s="13">
        <v>20</v>
      </c>
      <c r="T38" s="14">
        <v>22.666666666666668</v>
      </c>
      <c r="U38" s="14">
        <v>26</v>
      </c>
      <c r="V38" s="13"/>
      <c r="W38" s="14">
        <v>20</v>
      </c>
      <c r="X38" s="39">
        <f>AVERAGE(D38:W38)</f>
        <v>20.921568627450981</v>
      </c>
      <c r="Y38" s="39">
        <v>21</v>
      </c>
      <c r="Z38" s="38">
        <f t="shared" si="0"/>
        <v>-7.8431372549019329E-2</v>
      </c>
      <c r="AA38" s="38">
        <f t="shared" si="1"/>
        <v>-7.8431372549019329E-2</v>
      </c>
      <c r="AB38" s="38">
        <v>-3.5526315789471852E-2</v>
      </c>
    </row>
    <row r="39" spans="1:28" ht="15.75" thickBot="1" x14ac:dyDescent="0.3">
      <c r="A39" s="17">
        <v>29</v>
      </c>
      <c r="B39" s="16" t="s">
        <v>51</v>
      </c>
      <c r="C39" s="40" t="s">
        <v>26</v>
      </c>
      <c r="D39" s="8">
        <v>11.833333333333334</v>
      </c>
      <c r="E39" s="14">
        <v>12</v>
      </c>
      <c r="F39" s="13"/>
      <c r="G39" s="14">
        <v>14</v>
      </c>
      <c r="H39" s="13">
        <v>14</v>
      </c>
      <c r="I39" s="13">
        <v>12</v>
      </c>
      <c r="J39" s="13">
        <v>12</v>
      </c>
      <c r="K39" s="13"/>
      <c r="L39" s="13">
        <v>14</v>
      </c>
      <c r="M39" s="13"/>
      <c r="N39" s="13">
        <v>15</v>
      </c>
      <c r="O39" s="14">
        <v>11.666666666666666</v>
      </c>
      <c r="P39" s="13">
        <v>13</v>
      </c>
      <c r="Q39" s="14">
        <v>13.5</v>
      </c>
      <c r="R39" s="14">
        <v>17</v>
      </c>
      <c r="S39" s="13">
        <v>13</v>
      </c>
      <c r="T39" s="14">
        <v>15.333333333333334</v>
      </c>
      <c r="U39" s="14">
        <v>16</v>
      </c>
      <c r="V39" s="13"/>
      <c r="W39" s="14"/>
      <c r="X39" s="39">
        <f>AVERAGE(D39:W39)</f>
        <v>13.622222222222224</v>
      </c>
      <c r="Y39" s="39">
        <v>13.421568627450981</v>
      </c>
      <c r="Z39" s="38">
        <f t="shared" si="0"/>
        <v>0.20065359477124289</v>
      </c>
      <c r="AA39" s="38">
        <f t="shared" si="1"/>
        <v>0.20065359477124289</v>
      </c>
      <c r="AB39" s="38">
        <v>0.12999999999999901</v>
      </c>
    </row>
    <row r="40" spans="1:28" ht="15.75" thickBot="1" x14ac:dyDescent="0.3">
      <c r="A40" s="17">
        <v>30</v>
      </c>
      <c r="B40" s="16" t="s">
        <v>126</v>
      </c>
      <c r="C40" s="40" t="s">
        <v>1</v>
      </c>
      <c r="D40" s="8">
        <v>6.333333333333333</v>
      </c>
      <c r="E40" s="14">
        <v>5</v>
      </c>
      <c r="F40" s="13">
        <v>7</v>
      </c>
      <c r="G40" s="14">
        <v>7.75</v>
      </c>
      <c r="H40" s="14">
        <v>7</v>
      </c>
      <c r="I40" s="14">
        <v>7</v>
      </c>
      <c r="J40" s="13">
        <v>8</v>
      </c>
      <c r="K40" s="14">
        <v>5</v>
      </c>
      <c r="L40" s="14">
        <v>5</v>
      </c>
      <c r="M40" s="13">
        <v>5</v>
      </c>
      <c r="N40" s="14">
        <v>5</v>
      </c>
      <c r="O40" s="14">
        <v>8.25</v>
      </c>
      <c r="P40" s="13">
        <v>8</v>
      </c>
      <c r="Q40" s="14">
        <v>4.833333333333333</v>
      </c>
      <c r="R40" s="14">
        <v>7</v>
      </c>
      <c r="S40" s="13">
        <v>5.25</v>
      </c>
      <c r="T40" s="14">
        <v>9</v>
      </c>
      <c r="U40" s="14">
        <v>10</v>
      </c>
      <c r="V40" s="13">
        <v>10</v>
      </c>
      <c r="W40" s="14">
        <v>6</v>
      </c>
      <c r="X40" s="39">
        <f>AVERAGE(D40:W40)</f>
        <v>6.8208333333333329</v>
      </c>
      <c r="Y40" s="39">
        <v>6.4761904761904763</v>
      </c>
      <c r="Z40" s="38">
        <f t="shared" si="0"/>
        <v>0.34464285714285658</v>
      </c>
      <c r="AA40" s="38">
        <f t="shared" si="1"/>
        <v>0.34464285714285658</v>
      </c>
      <c r="AB40" s="38">
        <v>-7.6777777777778056E-2</v>
      </c>
    </row>
    <row r="41" spans="1:28" ht="15.75" thickBot="1" x14ac:dyDescent="0.3">
      <c r="A41" s="17">
        <v>31</v>
      </c>
      <c r="B41" s="16" t="s">
        <v>49</v>
      </c>
      <c r="C41" s="40" t="s">
        <v>14</v>
      </c>
      <c r="D41" s="8">
        <v>6.833333333333333</v>
      </c>
      <c r="E41" s="2">
        <v>7.5</v>
      </c>
      <c r="F41" s="2">
        <v>6.5</v>
      </c>
      <c r="G41" s="2">
        <v>6</v>
      </c>
      <c r="H41" s="2">
        <v>6.5</v>
      </c>
      <c r="I41" s="2">
        <v>5</v>
      </c>
      <c r="J41" s="2">
        <v>8</v>
      </c>
      <c r="K41" s="2">
        <v>7</v>
      </c>
      <c r="L41" s="20">
        <v>8</v>
      </c>
      <c r="M41" s="2">
        <v>7</v>
      </c>
      <c r="N41" s="14">
        <v>8</v>
      </c>
      <c r="O41" s="2">
        <v>6</v>
      </c>
      <c r="P41" s="2">
        <v>7</v>
      </c>
      <c r="Q41" s="2">
        <v>8.3333333333333339</v>
      </c>
      <c r="R41" s="2">
        <v>8</v>
      </c>
      <c r="S41" s="20">
        <v>6.5</v>
      </c>
      <c r="T41" s="18">
        <v>7</v>
      </c>
      <c r="U41" s="18">
        <v>7</v>
      </c>
      <c r="V41" s="2">
        <v>8</v>
      </c>
      <c r="W41" s="18">
        <v>6</v>
      </c>
      <c r="X41" s="39">
        <f>AVERAGE(D41:W41)</f>
        <v>7.0083333333333329</v>
      </c>
      <c r="Y41" s="39">
        <v>6.4246031746031758</v>
      </c>
      <c r="Z41" s="38">
        <f t="shared" si="0"/>
        <v>0.5837301587301571</v>
      </c>
      <c r="AA41" s="38">
        <f t="shared" si="1"/>
        <v>0.5837301587301571</v>
      </c>
      <c r="AB41" s="38">
        <v>-0.1372083333333336</v>
      </c>
    </row>
    <row r="42" spans="1:28" ht="15.75" thickBot="1" x14ac:dyDescent="0.3">
      <c r="A42" s="17">
        <v>32</v>
      </c>
      <c r="B42" s="16" t="s">
        <v>48</v>
      </c>
      <c r="C42" s="40" t="s">
        <v>14</v>
      </c>
      <c r="D42" s="8">
        <v>9.8333333333333339</v>
      </c>
      <c r="E42" s="2">
        <v>10</v>
      </c>
      <c r="F42" s="2">
        <v>12</v>
      </c>
      <c r="G42" s="2">
        <v>14.75</v>
      </c>
      <c r="H42" s="2">
        <v>9.25</v>
      </c>
      <c r="I42" s="2">
        <v>10</v>
      </c>
      <c r="J42" s="2">
        <v>12</v>
      </c>
      <c r="K42" s="2">
        <v>10</v>
      </c>
      <c r="L42" s="20"/>
      <c r="M42" s="2">
        <v>8</v>
      </c>
      <c r="N42" s="14">
        <v>10</v>
      </c>
      <c r="O42" s="2">
        <v>9.75</v>
      </c>
      <c r="P42" s="2"/>
      <c r="Q42" s="2">
        <v>10.666666666666666</v>
      </c>
      <c r="R42" s="2">
        <v>9</v>
      </c>
      <c r="S42" s="20">
        <v>8.25</v>
      </c>
      <c r="T42" s="18">
        <v>12</v>
      </c>
      <c r="U42" s="18">
        <v>10</v>
      </c>
      <c r="V42" s="2">
        <v>10</v>
      </c>
      <c r="W42" s="18">
        <v>10</v>
      </c>
      <c r="X42" s="39">
        <f>AVERAGE(D42:W42)</f>
        <v>10.305555555555555</v>
      </c>
      <c r="Y42" s="39">
        <v>9.2460317460317452</v>
      </c>
      <c r="Z42" s="38">
        <f t="shared" si="0"/>
        <v>1.0595238095238102</v>
      </c>
      <c r="AA42" s="38">
        <f t="shared" si="1"/>
        <v>1.0595238095238102</v>
      </c>
      <c r="AB42" s="38">
        <v>0.14874999999999972</v>
      </c>
    </row>
    <row r="43" spans="1:28" ht="15.75" thickBot="1" x14ac:dyDescent="0.3">
      <c r="A43" s="17">
        <v>33</v>
      </c>
      <c r="B43" s="16" t="s">
        <v>125</v>
      </c>
      <c r="C43" s="40" t="s">
        <v>14</v>
      </c>
      <c r="D43" s="8">
        <v>7.666666666666667</v>
      </c>
      <c r="E43" s="14">
        <v>7</v>
      </c>
      <c r="F43" s="13">
        <v>8</v>
      </c>
      <c r="G43" s="14">
        <v>7.125</v>
      </c>
      <c r="H43" s="14">
        <v>7.25</v>
      </c>
      <c r="I43" s="14">
        <v>5</v>
      </c>
      <c r="J43" s="13">
        <v>8</v>
      </c>
      <c r="K43" s="14">
        <v>7</v>
      </c>
      <c r="L43" s="14">
        <v>8</v>
      </c>
      <c r="M43" s="13">
        <v>7</v>
      </c>
      <c r="N43" s="14">
        <v>6</v>
      </c>
      <c r="O43" s="14">
        <v>6</v>
      </c>
      <c r="P43" s="13">
        <v>6</v>
      </c>
      <c r="Q43" s="14">
        <v>4.333333333333333</v>
      </c>
      <c r="R43" s="14">
        <v>5</v>
      </c>
      <c r="S43" s="13">
        <v>6</v>
      </c>
      <c r="T43" s="14">
        <v>9</v>
      </c>
      <c r="U43" s="14">
        <v>8</v>
      </c>
      <c r="V43" s="13">
        <v>6</v>
      </c>
      <c r="W43" s="14">
        <v>8</v>
      </c>
      <c r="X43" s="39">
        <f>AVERAGE(D43:W43)</f>
        <v>6.8187499999999996</v>
      </c>
      <c r="Y43" s="39">
        <v>6.0753968253968251</v>
      </c>
      <c r="Z43" s="38">
        <f t="shared" ref="Z43:Z74" si="2">X43-Y43</f>
        <v>0.74335317460317452</v>
      </c>
      <c r="AA43" s="38">
        <f t="shared" ref="AA43:AA76" si="3">X43-Y43</f>
        <v>0.74335317460317452</v>
      </c>
      <c r="AB43" s="38">
        <v>4.0236111111111583E-2</v>
      </c>
    </row>
    <row r="44" spans="1:28" ht="15.75" thickBot="1" x14ac:dyDescent="0.3">
      <c r="A44" s="17">
        <v>34</v>
      </c>
      <c r="B44" s="16" t="s">
        <v>46</v>
      </c>
      <c r="C44" s="40" t="s">
        <v>43</v>
      </c>
      <c r="D44" s="8">
        <v>6.833333333333333</v>
      </c>
      <c r="E44" s="14">
        <v>5</v>
      </c>
      <c r="F44" s="13">
        <v>6</v>
      </c>
      <c r="G44" s="14">
        <v>5</v>
      </c>
      <c r="H44" s="14">
        <v>5</v>
      </c>
      <c r="I44" s="22">
        <v>8</v>
      </c>
      <c r="J44" s="13">
        <v>8</v>
      </c>
      <c r="K44" s="14">
        <v>10</v>
      </c>
      <c r="L44" s="14"/>
      <c r="M44" s="21">
        <v>6</v>
      </c>
      <c r="N44" s="14">
        <v>6</v>
      </c>
      <c r="O44" s="14">
        <v>5</v>
      </c>
      <c r="P44" s="13">
        <v>7</v>
      </c>
      <c r="Q44" s="14">
        <v>5</v>
      </c>
      <c r="R44" s="14">
        <v>6</v>
      </c>
      <c r="S44" s="13">
        <v>6</v>
      </c>
      <c r="T44" s="14"/>
      <c r="U44" s="22"/>
      <c r="V44" s="21"/>
      <c r="W44" s="14">
        <v>8</v>
      </c>
      <c r="X44" s="39">
        <f>AVERAGE(D44:W44)</f>
        <v>6.427083333333333</v>
      </c>
      <c r="Y44" s="39">
        <v>7.1307692307692312</v>
      </c>
      <c r="Z44" s="38">
        <f t="shared" si="2"/>
        <v>-0.70368589743589816</v>
      </c>
      <c r="AA44" s="38">
        <f t="shared" si="3"/>
        <v>-0.70368589743589816</v>
      </c>
      <c r="AB44" s="38">
        <v>-0.41383928571428541</v>
      </c>
    </row>
    <row r="45" spans="1:28" ht="15.75" thickBot="1" x14ac:dyDescent="0.3">
      <c r="A45" s="17">
        <v>35</v>
      </c>
      <c r="B45" s="16" t="s">
        <v>45</v>
      </c>
      <c r="C45" s="40" t="s">
        <v>1</v>
      </c>
      <c r="D45" s="8">
        <v>3.0500000000000003</v>
      </c>
      <c r="E45" s="14">
        <v>3</v>
      </c>
      <c r="F45" s="13">
        <v>2.75</v>
      </c>
      <c r="G45" s="14">
        <v>2.625</v>
      </c>
      <c r="H45" s="14">
        <v>2.125</v>
      </c>
      <c r="I45" s="14">
        <v>3</v>
      </c>
      <c r="J45" s="13">
        <v>3.5</v>
      </c>
      <c r="K45" s="14">
        <v>3.5</v>
      </c>
      <c r="L45" s="14">
        <v>3</v>
      </c>
      <c r="M45" s="13">
        <v>4</v>
      </c>
      <c r="N45" s="14">
        <v>3</v>
      </c>
      <c r="O45" s="14">
        <v>2.6666666666666665</v>
      </c>
      <c r="P45" s="13">
        <v>5</v>
      </c>
      <c r="Q45" s="14">
        <v>5</v>
      </c>
      <c r="R45" s="14">
        <v>3</v>
      </c>
      <c r="S45" s="13">
        <v>3.5</v>
      </c>
      <c r="T45" s="14">
        <v>2.6666666666666665</v>
      </c>
      <c r="U45" s="14">
        <v>3</v>
      </c>
      <c r="V45" s="13"/>
      <c r="W45" s="14">
        <v>4</v>
      </c>
      <c r="X45" s="39">
        <f>AVERAGE(D45:W45)</f>
        <v>3.2833333333333328</v>
      </c>
      <c r="Y45" s="39">
        <v>3.6884920634920642</v>
      </c>
      <c r="Z45" s="38">
        <f t="shared" si="2"/>
        <v>-0.40515873015873138</v>
      </c>
      <c r="AA45" s="38">
        <f t="shared" si="3"/>
        <v>-0.40515873015873138</v>
      </c>
      <c r="AB45" s="38">
        <v>-0.17576023391812878</v>
      </c>
    </row>
    <row r="46" spans="1:28" ht="15.75" thickBot="1" x14ac:dyDescent="0.3">
      <c r="A46" s="17">
        <v>36</v>
      </c>
      <c r="B46" s="16" t="s">
        <v>124</v>
      </c>
      <c r="C46" s="40" t="s">
        <v>1</v>
      </c>
      <c r="D46" s="8">
        <v>7</v>
      </c>
      <c r="E46" s="14">
        <v>10</v>
      </c>
      <c r="F46" s="13">
        <v>11</v>
      </c>
      <c r="G46" s="14">
        <v>7.25</v>
      </c>
      <c r="H46" s="14">
        <v>8</v>
      </c>
      <c r="I46" s="14">
        <v>10</v>
      </c>
      <c r="J46" s="13">
        <v>6</v>
      </c>
      <c r="K46" s="14">
        <v>8</v>
      </c>
      <c r="L46" s="14"/>
      <c r="M46" s="13">
        <v>7</v>
      </c>
      <c r="N46" s="14">
        <v>8</v>
      </c>
      <c r="O46" s="14">
        <v>7.25</v>
      </c>
      <c r="P46" s="13">
        <v>10</v>
      </c>
      <c r="Q46" s="14">
        <v>6.666666666666667</v>
      </c>
      <c r="R46" s="14">
        <v>7</v>
      </c>
      <c r="S46" s="13">
        <v>6.25</v>
      </c>
      <c r="T46" s="14">
        <v>9</v>
      </c>
      <c r="U46" s="14">
        <v>8</v>
      </c>
      <c r="V46" s="13"/>
      <c r="W46" s="14">
        <v>8</v>
      </c>
      <c r="X46" s="39">
        <f>AVERAGE(D46:W46)</f>
        <v>8.0231481481481488</v>
      </c>
      <c r="Y46" s="39">
        <v>7.6083333333333343</v>
      </c>
      <c r="Z46" s="38">
        <f t="shared" si="2"/>
        <v>0.41481481481481453</v>
      </c>
      <c r="AA46" s="38">
        <f t="shared" si="3"/>
        <v>0.41481481481481453</v>
      </c>
      <c r="AB46" s="38">
        <v>-0.36359649122807092</v>
      </c>
    </row>
    <row r="47" spans="1:28" ht="15.75" thickBot="1" x14ac:dyDescent="0.3">
      <c r="A47" s="17">
        <v>37</v>
      </c>
      <c r="B47" s="16" t="s">
        <v>44</v>
      </c>
      <c r="C47" s="40" t="s">
        <v>43</v>
      </c>
      <c r="D47" s="8">
        <v>10</v>
      </c>
      <c r="E47" s="2"/>
      <c r="F47" s="2">
        <v>12</v>
      </c>
      <c r="G47" s="2">
        <v>4</v>
      </c>
      <c r="H47" s="13">
        <v>10</v>
      </c>
      <c r="I47" s="13">
        <v>25</v>
      </c>
      <c r="J47" s="13">
        <v>10</v>
      </c>
      <c r="K47" s="13">
        <v>10</v>
      </c>
      <c r="L47" s="13"/>
      <c r="M47" s="13">
        <v>10</v>
      </c>
      <c r="N47" s="13">
        <v>9</v>
      </c>
      <c r="O47" s="2">
        <v>2.75</v>
      </c>
      <c r="P47" s="2">
        <v>10</v>
      </c>
      <c r="Q47" s="2">
        <v>4.166666666666667</v>
      </c>
      <c r="R47" s="2">
        <v>12</v>
      </c>
      <c r="S47" s="2">
        <v>2</v>
      </c>
      <c r="T47" s="2"/>
      <c r="U47" s="2"/>
      <c r="V47" s="2"/>
      <c r="W47" s="2"/>
      <c r="X47" s="39">
        <f>AVERAGE(D47:W47)</f>
        <v>9.3511904761904781</v>
      </c>
      <c r="Y47" s="39">
        <v>10.346153846153847</v>
      </c>
      <c r="Z47" s="38">
        <f t="shared" si="2"/>
        <v>-0.99496336996336865</v>
      </c>
      <c r="AA47" s="38">
        <f t="shared" si="3"/>
        <v>-0.99496336996336865</v>
      </c>
      <c r="AB47" s="38">
        <v>-3.4892787524366753E-2</v>
      </c>
    </row>
    <row r="48" spans="1:28" ht="15.75" customHeight="1" thickBot="1" x14ac:dyDescent="0.3">
      <c r="A48" s="17">
        <v>38</v>
      </c>
      <c r="B48" s="16" t="s">
        <v>41</v>
      </c>
      <c r="C48" s="40" t="s">
        <v>1</v>
      </c>
      <c r="D48" s="8">
        <v>3.25</v>
      </c>
      <c r="E48" s="14">
        <v>3.25</v>
      </c>
      <c r="F48" s="13">
        <v>5</v>
      </c>
      <c r="G48" s="14">
        <v>4.625</v>
      </c>
      <c r="H48" s="14">
        <v>2.875</v>
      </c>
      <c r="I48" s="14">
        <v>3</v>
      </c>
      <c r="J48" s="13">
        <v>3.5</v>
      </c>
      <c r="K48" s="14">
        <v>4</v>
      </c>
      <c r="L48" s="14">
        <v>3</v>
      </c>
      <c r="M48" s="13">
        <v>4</v>
      </c>
      <c r="N48" s="14">
        <v>2</v>
      </c>
      <c r="O48" s="14">
        <v>1.875</v>
      </c>
      <c r="P48" s="13">
        <v>3.5</v>
      </c>
      <c r="Q48" s="14">
        <v>2</v>
      </c>
      <c r="R48" s="14">
        <v>2</v>
      </c>
      <c r="S48" s="13">
        <v>4</v>
      </c>
      <c r="T48" s="14">
        <v>2.3333333333333335</v>
      </c>
      <c r="U48" s="14">
        <v>4</v>
      </c>
      <c r="V48" s="13">
        <v>4</v>
      </c>
      <c r="W48" s="14"/>
      <c r="X48" s="39">
        <f>AVERAGE(D48:W48)</f>
        <v>3.2741228070175441</v>
      </c>
      <c r="Y48" s="39">
        <v>3.3154761904761907</v>
      </c>
      <c r="Z48" s="38">
        <f t="shared" si="2"/>
        <v>-4.1353383458646586E-2</v>
      </c>
      <c r="AA48" s="38">
        <f t="shared" si="3"/>
        <v>-4.1353383458646586E-2</v>
      </c>
      <c r="AB48" s="38">
        <v>0.12236842105263124</v>
      </c>
    </row>
    <row r="49" spans="1:28" ht="15.75" thickBot="1" x14ac:dyDescent="0.3">
      <c r="A49" s="17">
        <v>39</v>
      </c>
      <c r="B49" s="16" t="s">
        <v>40</v>
      </c>
      <c r="C49" s="40" t="s">
        <v>1</v>
      </c>
      <c r="D49" s="8">
        <v>3.9166666666666665</v>
      </c>
      <c r="E49" s="2">
        <v>4.25</v>
      </c>
      <c r="F49" s="2">
        <v>3.625</v>
      </c>
      <c r="G49" s="2">
        <v>4.875</v>
      </c>
      <c r="H49" s="13">
        <v>3</v>
      </c>
      <c r="I49" s="21">
        <v>3</v>
      </c>
      <c r="J49" s="13">
        <v>3</v>
      </c>
      <c r="K49" s="13">
        <v>5</v>
      </c>
      <c r="L49" s="13">
        <v>4</v>
      </c>
      <c r="M49" s="21">
        <v>3</v>
      </c>
      <c r="N49" s="13">
        <v>3</v>
      </c>
      <c r="O49" s="2">
        <v>4.375</v>
      </c>
      <c r="P49" s="2">
        <v>3.5</v>
      </c>
      <c r="Q49" s="2">
        <v>5.333333333333333</v>
      </c>
      <c r="R49" s="2">
        <v>3</v>
      </c>
      <c r="S49" s="20">
        <v>4</v>
      </c>
      <c r="T49" s="18">
        <v>4.666666666666667</v>
      </c>
      <c r="U49" s="19">
        <v>4</v>
      </c>
      <c r="V49" s="19">
        <v>3.5</v>
      </c>
      <c r="W49" s="18">
        <v>4</v>
      </c>
      <c r="X49" s="39">
        <f>AVERAGE(D49:W49)</f>
        <v>3.8520833333333337</v>
      </c>
      <c r="Y49" s="39">
        <v>3.6666666825396823</v>
      </c>
      <c r="Z49" s="38">
        <f t="shared" si="2"/>
        <v>0.18541665079365144</v>
      </c>
      <c r="AA49" s="38">
        <f t="shared" si="3"/>
        <v>0.18541665079365144</v>
      </c>
      <c r="AB49" s="38">
        <v>0.33046783625731058</v>
      </c>
    </row>
    <row r="50" spans="1:28" ht="15.75" thickBot="1" x14ac:dyDescent="0.3">
      <c r="A50" s="17">
        <v>40</v>
      </c>
      <c r="B50" s="16" t="s">
        <v>123</v>
      </c>
      <c r="C50" s="40" t="s">
        <v>14</v>
      </c>
      <c r="D50" s="8">
        <v>7.75</v>
      </c>
      <c r="E50" s="14"/>
      <c r="F50" s="13">
        <v>20</v>
      </c>
      <c r="G50" s="14">
        <v>10.666666666666666</v>
      </c>
      <c r="H50" s="14">
        <v>10</v>
      </c>
      <c r="I50" s="14">
        <v>12</v>
      </c>
      <c r="J50" s="13">
        <v>10</v>
      </c>
      <c r="K50" s="14">
        <v>5</v>
      </c>
      <c r="L50" s="14">
        <v>9</v>
      </c>
      <c r="M50" s="13">
        <v>8</v>
      </c>
      <c r="N50" s="14"/>
      <c r="O50" s="14">
        <v>6</v>
      </c>
      <c r="P50" s="13">
        <v>8</v>
      </c>
      <c r="Q50" s="14">
        <v>5.5</v>
      </c>
      <c r="R50" s="14">
        <v>15</v>
      </c>
      <c r="S50" s="13"/>
      <c r="T50" s="14">
        <v>8</v>
      </c>
      <c r="U50" s="14">
        <v>6</v>
      </c>
      <c r="V50" s="13"/>
      <c r="W50" s="14"/>
      <c r="X50" s="39">
        <f>AVERAGE(D50:W50)</f>
        <v>9.3944444444444439</v>
      </c>
      <c r="Y50" s="39">
        <v>9.2678571428571423</v>
      </c>
      <c r="Z50" s="38">
        <f t="shared" si="2"/>
        <v>0.12658730158730158</v>
      </c>
      <c r="AA50" s="38">
        <f t="shared" si="3"/>
        <v>0.12658730158730158</v>
      </c>
      <c r="AB50" s="38">
        <v>0.95654761904761898</v>
      </c>
    </row>
    <row r="51" spans="1:28" ht="15.75" thickBot="1" x14ac:dyDescent="0.3">
      <c r="A51" s="17">
        <v>41</v>
      </c>
      <c r="B51" s="16" t="s">
        <v>122</v>
      </c>
      <c r="C51" s="40" t="s">
        <v>1</v>
      </c>
      <c r="D51" s="8">
        <v>4.833333333333333</v>
      </c>
      <c r="E51" s="14">
        <v>6.5</v>
      </c>
      <c r="F51" s="13">
        <v>6.5</v>
      </c>
      <c r="G51" s="14">
        <v>4.625</v>
      </c>
      <c r="H51" s="14">
        <v>3</v>
      </c>
      <c r="I51" s="14">
        <v>8</v>
      </c>
      <c r="J51" s="13">
        <v>5</v>
      </c>
      <c r="K51" s="14">
        <v>5</v>
      </c>
      <c r="L51" s="14">
        <v>8</v>
      </c>
      <c r="M51" s="13">
        <v>5</v>
      </c>
      <c r="N51" s="14">
        <v>5</v>
      </c>
      <c r="O51" s="14">
        <v>4.5</v>
      </c>
      <c r="P51" s="13"/>
      <c r="Q51" s="14">
        <v>4</v>
      </c>
      <c r="R51" s="14">
        <v>5</v>
      </c>
      <c r="S51" s="13">
        <v>4</v>
      </c>
      <c r="T51" s="14"/>
      <c r="U51" s="14"/>
      <c r="V51" s="13"/>
      <c r="W51" s="14">
        <v>5</v>
      </c>
      <c r="X51" s="39">
        <f>AVERAGE(D51:W51)</f>
        <v>5.247395833333333</v>
      </c>
      <c r="Y51" s="39">
        <v>4.4841269841269842</v>
      </c>
      <c r="Z51" s="38">
        <f t="shared" si="2"/>
        <v>0.76326884920634885</v>
      </c>
      <c r="AA51" s="38">
        <f t="shared" si="3"/>
        <v>0.76326884920634885</v>
      </c>
      <c r="AB51" s="38">
        <v>5.0438596491227727E-2</v>
      </c>
    </row>
    <row r="52" spans="1:28" ht="15.75" thickBot="1" x14ac:dyDescent="0.3">
      <c r="A52" s="17">
        <v>42</v>
      </c>
      <c r="B52" s="16" t="s">
        <v>39</v>
      </c>
      <c r="C52" s="40" t="s">
        <v>38</v>
      </c>
      <c r="D52" s="8">
        <v>13.5</v>
      </c>
      <c r="E52" s="2">
        <v>11</v>
      </c>
      <c r="F52" s="2">
        <v>15</v>
      </c>
      <c r="G52" s="2">
        <v>10</v>
      </c>
      <c r="H52" s="2">
        <v>10</v>
      </c>
      <c r="I52" s="2">
        <v>15</v>
      </c>
      <c r="J52" s="2">
        <v>12</v>
      </c>
      <c r="K52" s="2">
        <v>14</v>
      </c>
      <c r="L52" s="20">
        <v>15</v>
      </c>
      <c r="M52" s="2">
        <v>15</v>
      </c>
      <c r="N52" s="14">
        <v>15</v>
      </c>
      <c r="O52" s="2">
        <v>15</v>
      </c>
      <c r="P52" s="2">
        <v>17</v>
      </c>
      <c r="Q52" s="2">
        <v>15.5</v>
      </c>
      <c r="R52" s="2">
        <v>15</v>
      </c>
      <c r="S52" s="20">
        <v>15</v>
      </c>
      <c r="T52" s="18">
        <v>14</v>
      </c>
      <c r="U52" s="18">
        <v>12</v>
      </c>
      <c r="V52" s="2">
        <v>5</v>
      </c>
      <c r="W52" s="18">
        <v>15</v>
      </c>
      <c r="X52" s="39">
        <f>AVERAGE(D52:W52)</f>
        <v>13.45</v>
      </c>
      <c r="Y52" s="39">
        <v>13.708333333333332</v>
      </c>
      <c r="Z52" s="38">
        <f t="shared" si="2"/>
        <v>-0.25833333333333286</v>
      </c>
      <c r="AA52" s="38">
        <f t="shared" si="3"/>
        <v>-0.25833333333333286</v>
      </c>
      <c r="AB52" s="38">
        <v>7.4999999999999289E-2</v>
      </c>
    </row>
    <row r="53" spans="1:28" ht="15.75" thickBot="1" x14ac:dyDescent="0.3">
      <c r="A53" s="17">
        <v>43</v>
      </c>
      <c r="B53" s="16" t="s">
        <v>37</v>
      </c>
      <c r="C53" s="40" t="s">
        <v>1</v>
      </c>
      <c r="D53" s="8">
        <v>3.9375</v>
      </c>
      <c r="E53" s="14"/>
      <c r="F53" s="13">
        <v>3.625</v>
      </c>
      <c r="G53" s="14">
        <v>2.375</v>
      </c>
      <c r="H53" s="13">
        <v>3</v>
      </c>
      <c r="I53" s="13">
        <v>3</v>
      </c>
      <c r="J53" s="13">
        <v>4</v>
      </c>
      <c r="K53" s="13">
        <v>3</v>
      </c>
      <c r="L53" s="13"/>
      <c r="M53" s="13">
        <v>4</v>
      </c>
      <c r="N53" s="13">
        <v>4</v>
      </c>
      <c r="O53" s="14">
        <v>2.375</v>
      </c>
      <c r="P53" s="13"/>
      <c r="Q53" s="14">
        <v>2</v>
      </c>
      <c r="R53" s="14">
        <v>4</v>
      </c>
      <c r="S53" s="13">
        <v>1.25</v>
      </c>
      <c r="T53" s="14">
        <v>2.5</v>
      </c>
      <c r="U53" s="14">
        <v>2.5</v>
      </c>
      <c r="V53" s="13">
        <v>5</v>
      </c>
      <c r="W53" s="14"/>
      <c r="X53" s="39">
        <f>AVERAGE(D53:W53)</f>
        <v>3.16015625</v>
      </c>
      <c r="Y53" s="39">
        <v>3.3968253968253972</v>
      </c>
      <c r="Z53" s="38">
        <f t="shared" si="2"/>
        <v>-0.23666914682539719</v>
      </c>
      <c r="AA53" s="38">
        <f t="shared" si="3"/>
        <v>-0.23666914682539719</v>
      </c>
      <c r="AB53" s="38">
        <v>7.3569444444444354E-2</v>
      </c>
    </row>
    <row r="54" spans="1:28" ht="15.75" thickBot="1" x14ac:dyDescent="0.3">
      <c r="A54" s="17">
        <v>44</v>
      </c>
      <c r="B54" s="16" t="s">
        <v>36</v>
      </c>
      <c r="C54" s="40" t="s">
        <v>1</v>
      </c>
      <c r="D54" s="8">
        <v>5.4</v>
      </c>
      <c r="E54" s="14">
        <v>6</v>
      </c>
      <c r="F54" s="13">
        <v>7.5</v>
      </c>
      <c r="G54" s="14">
        <v>8.375</v>
      </c>
      <c r="H54" s="13">
        <v>7.75</v>
      </c>
      <c r="I54" s="13">
        <v>4</v>
      </c>
      <c r="J54" s="13">
        <v>8</v>
      </c>
      <c r="K54" s="13">
        <v>5</v>
      </c>
      <c r="L54" s="13"/>
      <c r="M54" s="13">
        <v>6</v>
      </c>
      <c r="N54" s="13">
        <v>5</v>
      </c>
      <c r="O54" s="14">
        <v>3.5</v>
      </c>
      <c r="P54" s="13">
        <v>6</v>
      </c>
      <c r="Q54" s="14">
        <v>5.5</v>
      </c>
      <c r="R54" s="14">
        <v>7</v>
      </c>
      <c r="S54" s="13">
        <v>6.25</v>
      </c>
      <c r="T54" s="14">
        <v>3.8333333333333335</v>
      </c>
      <c r="U54" s="14">
        <v>5</v>
      </c>
      <c r="V54" s="13">
        <v>3</v>
      </c>
      <c r="W54" s="14">
        <v>6</v>
      </c>
      <c r="X54" s="39">
        <f>AVERAGE(D54:W54)</f>
        <v>5.742543859649123</v>
      </c>
      <c r="Y54" s="39">
        <v>5.4682539682539684</v>
      </c>
      <c r="Z54" s="38">
        <f t="shared" si="2"/>
        <v>0.27428989139515458</v>
      </c>
      <c r="AA54" s="38">
        <f t="shared" si="3"/>
        <v>0.27428989139515458</v>
      </c>
      <c r="AB54" s="38">
        <v>-0.12982456140350873</v>
      </c>
    </row>
    <row r="55" spans="1:28" ht="15.75" thickBot="1" x14ac:dyDescent="0.3">
      <c r="A55" s="17">
        <v>45</v>
      </c>
      <c r="B55" s="16" t="s">
        <v>35</v>
      </c>
      <c r="C55" s="40" t="s">
        <v>34</v>
      </c>
      <c r="D55" s="8">
        <v>7</v>
      </c>
      <c r="E55" s="14">
        <v>5</v>
      </c>
      <c r="F55" s="13">
        <v>5</v>
      </c>
      <c r="G55" s="14">
        <v>7.75</v>
      </c>
      <c r="H55" s="14">
        <v>2.8333333333333335</v>
      </c>
      <c r="I55" s="14">
        <v>3</v>
      </c>
      <c r="J55" s="13">
        <v>5</v>
      </c>
      <c r="K55" s="14">
        <v>8</v>
      </c>
      <c r="L55" s="14"/>
      <c r="M55" s="13">
        <v>5</v>
      </c>
      <c r="N55" s="14">
        <v>3.5</v>
      </c>
      <c r="O55" s="14">
        <v>2.5</v>
      </c>
      <c r="P55" s="13">
        <v>6</v>
      </c>
      <c r="Q55" s="14">
        <v>5.5</v>
      </c>
      <c r="R55" s="14">
        <v>10</v>
      </c>
      <c r="S55" s="13">
        <v>4</v>
      </c>
      <c r="T55" s="14">
        <v>5</v>
      </c>
      <c r="U55" s="14">
        <v>5</v>
      </c>
      <c r="V55" s="13">
        <v>4</v>
      </c>
      <c r="W55" s="14">
        <v>5</v>
      </c>
      <c r="X55" s="39">
        <f>AVERAGE(D55:W55)</f>
        <v>5.2149122807017543</v>
      </c>
      <c r="Y55" s="39">
        <v>5.4702380793650791</v>
      </c>
      <c r="Z55" s="38">
        <f t="shared" si="2"/>
        <v>-0.25532579866332483</v>
      </c>
      <c r="AA55" s="38">
        <f t="shared" si="3"/>
        <v>-0.25532579866332483</v>
      </c>
      <c r="AB55" s="38">
        <v>-0.30637254901960853</v>
      </c>
    </row>
    <row r="56" spans="1:28" ht="15.75" thickBot="1" x14ac:dyDescent="0.3">
      <c r="A56" s="17">
        <v>46</v>
      </c>
      <c r="B56" s="16" t="s">
        <v>121</v>
      </c>
      <c r="C56" s="40" t="s">
        <v>1</v>
      </c>
      <c r="D56" s="8">
        <v>13.75</v>
      </c>
      <c r="E56" s="14"/>
      <c r="F56" s="13">
        <v>19</v>
      </c>
      <c r="G56" s="14">
        <v>20.75</v>
      </c>
      <c r="H56" s="14">
        <v>19.333333333333332</v>
      </c>
      <c r="I56" s="14">
        <v>15</v>
      </c>
      <c r="J56" s="13">
        <v>20</v>
      </c>
      <c r="K56" s="14">
        <v>20</v>
      </c>
      <c r="L56" s="14"/>
      <c r="M56" s="13"/>
      <c r="N56" s="14"/>
      <c r="O56" s="14">
        <v>12</v>
      </c>
      <c r="P56" s="13"/>
      <c r="Q56" s="14">
        <v>15.5</v>
      </c>
      <c r="R56" s="14"/>
      <c r="S56" s="13">
        <v>18</v>
      </c>
      <c r="T56" s="14">
        <v>20</v>
      </c>
      <c r="U56" s="14">
        <v>15</v>
      </c>
      <c r="V56" s="13"/>
      <c r="W56" s="14"/>
      <c r="X56" s="39">
        <f>AVERAGE(D56:W56)</f>
        <v>17.361111111111111</v>
      </c>
      <c r="Y56" s="39">
        <v>16.980158730158731</v>
      </c>
      <c r="Z56" s="38">
        <f t="shared" si="2"/>
        <v>0.3809523809523796</v>
      </c>
      <c r="AA56" s="38">
        <f t="shared" si="3"/>
        <v>0.3809523809523796</v>
      </c>
      <c r="AB56" s="38">
        <v>-5.8479532163424608E-4</v>
      </c>
    </row>
    <row r="57" spans="1:28" ht="15.75" thickBot="1" x14ac:dyDescent="0.3">
      <c r="A57" s="17">
        <v>47</v>
      </c>
      <c r="B57" s="16" t="s">
        <v>32</v>
      </c>
      <c r="C57" s="40" t="s">
        <v>1</v>
      </c>
      <c r="D57" s="8">
        <v>3.8</v>
      </c>
      <c r="E57" s="14"/>
      <c r="F57" s="13">
        <v>2.5</v>
      </c>
      <c r="G57" s="14">
        <v>2.75</v>
      </c>
      <c r="H57" s="14">
        <v>3.125</v>
      </c>
      <c r="I57" s="14">
        <v>3</v>
      </c>
      <c r="J57" s="13">
        <v>4</v>
      </c>
      <c r="K57" s="14">
        <v>3</v>
      </c>
      <c r="L57" s="14"/>
      <c r="M57" s="13"/>
      <c r="N57" s="14">
        <v>4</v>
      </c>
      <c r="O57" s="14">
        <v>3.5</v>
      </c>
      <c r="P57" s="13"/>
      <c r="Q57" s="14">
        <v>4.5</v>
      </c>
      <c r="R57" s="14"/>
      <c r="S57" s="13">
        <v>3</v>
      </c>
      <c r="T57" s="14">
        <v>4</v>
      </c>
      <c r="U57" s="14">
        <v>3.5</v>
      </c>
      <c r="V57" s="13"/>
      <c r="W57" s="14">
        <v>2</v>
      </c>
      <c r="X57" s="39">
        <f>AVERAGE(D57:W57)</f>
        <v>3.3339285714285714</v>
      </c>
      <c r="Y57" s="39">
        <v>3.2258771929824559</v>
      </c>
      <c r="Z57" s="38">
        <f t="shared" si="2"/>
        <v>0.10805137844611545</v>
      </c>
      <c r="AA57" s="38">
        <f t="shared" si="3"/>
        <v>0.10805137844611545</v>
      </c>
      <c r="AB57" s="38">
        <v>0.3695987654320998</v>
      </c>
    </row>
    <row r="58" spans="1:28" ht="15.75" thickBot="1" x14ac:dyDescent="0.3">
      <c r="A58" s="17">
        <v>48</v>
      </c>
      <c r="B58" s="16" t="s">
        <v>31</v>
      </c>
      <c r="C58" s="40" t="s">
        <v>30</v>
      </c>
      <c r="D58" s="8">
        <v>41.75</v>
      </c>
      <c r="E58" s="14"/>
      <c r="F58" s="13"/>
      <c r="G58" s="14">
        <v>38</v>
      </c>
      <c r="H58" s="14"/>
      <c r="I58" s="14"/>
      <c r="J58" s="13">
        <v>39</v>
      </c>
      <c r="K58" s="14"/>
      <c r="L58" s="14"/>
      <c r="M58" s="13"/>
      <c r="N58" s="14">
        <v>38</v>
      </c>
      <c r="O58" s="14"/>
      <c r="P58" s="13"/>
      <c r="Q58" s="14"/>
      <c r="R58" s="14">
        <v>42</v>
      </c>
      <c r="S58" s="13">
        <v>40</v>
      </c>
      <c r="T58" s="14">
        <v>43.333333333333336</v>
      </c>
      <c r="U58" s="14"/>
      <c r="V58" s="13"/>
      <c r="W58" s="14"/>
      <c r="X58" s="39">
        <f>AVERAGE(D58:W58)</f>
        <v>40.297619047619044</v>
      </c>
      <c r="Y58" s="39">
        <v>41.28</v>
      </c>
      <c r="Z58" s="38">
        <f t="shared" si="2"/>
        <v>-0.98238095238095724</v>
      </c>
      <c r="AA58" s="38">
        <f t="shared" si="3"/>
        <v>-0.98238095238095724</v>
      </c>
      <c r="AB58" s="38">
        <v>-0.92534722222222143</v>
      </c>
    </row>
    <row r="59" spans="1:28" ht="15.75" thickBot="1" x14ac:dyDescent="0.3">
      <c r="A59" s="17">
        <v>49</v>
      </c>
      <c r="B59" s="16" t="s">
        <v>29</v>
      </c>
      <c r="C59" s="40" t="s">
        <v>28</v>
      </c>
      <c r="D59" s="8">
        <v>18.600000000000001</v>
      </c>
      <c r="E59" s="2">
        <v>24</v>
      </c>
      <c r="F59" s="2"/>
      <c r="G59" s="2">
        <v>18.5</v>
      </c>
      <c r="H59" s="2">
        <v>17</v>
      </c>
      <c r="I59" s="2">
        <v>28</v>
      </c>
      <c r="J59" s="2">
        <v>20</v>
      </c>
      <c r="K59" s="2"/>
      <c r="L59" s="2"/>
      <c r="M59" s="2">
        <v>20</v>
      </c>
      <c r="N59" s="14">
        <v>20</v>
      </c>
      <c r="O59" s="2">
        <v>15</v>
      </c>
      <c r="P59" s="2"/>
      <c r="Q59" s="2">
        <v>24.5</v>
      </c>
      <c r="R59" s="2"/>
      <c r="S59" s="2">
        <v>26</v>
      </c>
      <c r="T59" s="2">
        <v>27.333333333333332</v>
      </c>
      <c r="U59" s="2">
        <v>20</v>
      </c>
      <c r="V59" s="2"/>
      <c r="W59" s="2"/>
      <c r="X59" s="39">
        <f>AVERAGE(D59:W59)</f>
        <v>21.456410256410258</v>
      </c>
      <c r="Y59" s="39">
        <v>20.25</v>
      </c>
      <c r="Z59" s="38">
        <f t="shared" si="2"/>
        <v>1.2064102564102583</v>
      </c>
      <c r="AA59" s="38">
        <f t="shared" si="3"/>
        <v>1.2064102564102583</v>
      </c>
      <c r="AB59" s="38">
        <v>-1.0066550925925917</v>
      </c>
    </row>
    <row r="60" spans="1:28" ht="15.75" thickBot="1" x14ac:dyDescent="0.3">
      <c r="A60" s="17">
        <v>50</v>
      </c>
      <c r="B60" s="16" t="s">
        <v>27</v>
      </c>
      <c r="C60" s="40" t="s">
        <v>26</v>
      </c>
      <c r="D60" s="8">
        <v>10.791666666666666</v>
      </c>
      <c r="E60" s="14">
        <v>12</v>
      </c>
      <c r="F60" s="13">
        <v>11</v>
      </c>
      <c r="G60" s="14">
        <v>8.5</v>
      </c>
      <c r="H60" s="13">
        <v>9</v>
      </c>
      <c r="I60" s="13">
        <v>9</v>
      </c>
      <c r="J60" s="13">
        <v>10</v>
      </c>
      <c r="K60" s="13">
        <v>10</v>
      </c>
      <c r="L60" s="13">
        <v>12</v>
      </c>
      <c r="M60" s="13">
        <v>14</v>
      </c>
      <c r="N60" s="13">
        <v>10</v>
      </c>
      <c r="O60" s="14">
        <v>12.5</v>
      </c>
      <c r="P60" s="13">
        <v>8</v>
      </c>
      <c r="Q60" s="14">
        <v>8.5</v>
      </c>
      <c r="R60" s="14"/>
      <c r="S60" s="13">
        <v>7</v>
      </c>
      <c r="T60" s="14">
        <v>11</v>
      </c>
      <c r="U60" s="14">
        <v>12</v>
      </c>
      <c r="V60" s="13"/>
      <c r="W60" s="14">
        <v>10</v>
      </c>
      <c r="X60" s="39">
        <f>AVERAGE(D60:W60)</f>
        <v>10.293981481481481</v>
      </c>
      <c r="Y60" s="39">
        <v>10.096354166666666</v>
      </c>
      <c r="Z60" s="38">
        <f t="shared" si="2"/>
        <v>0.19762731481481488</v>
      </c>
      <c r="AA60" s="38">
        <f t="shared" si="3"/>
        <v>0.19762731481481488</v>
      </c>
      <c r="AB60" s="38">
        <v>0.35306712962963083</v>
      </c>
    </row>
    <row r="61" spans="1:28" ht="15.75" thickBot="1" x14ac:dyDescent="0.3">
      <c r="A61" s="17">
        <v>51</v>
      </c>
      <c r="B61" s="16" t="s">
        <v>25</v>
      </c>
      <c r="C61" s="40" t="s">
        <v>24</v>
      </c>
      <c r="D61" s="8">
        <v>4.708333333333333</v>
      </c>
      <c r="E61" s="2">
        <v>3.5</v>
      </c>
      <c r="F61" s="2">
        <v>4.5</v>
      </c>
      <c r="G61" s="2">
        <v>4.5</v>
      </c>
      <c r="H61" s="13">
        <v>4.5</v>
      </c>
      <c r="I61" s="21">
        <v>4</v>
      </c>
      <c r="J61" s="13">
        <v>4</v>
      </c>
      <c r="K61" s="13">
        <v>4.5</v>
      </c>
      <c r="L61" s="13"/>
      <c r="M61" s="21">
        <v>4</v>
      </c>
      <c r="N61" s="13">
        <v>5</v>
      </c>
      <c r="O61" s="2">
        <v>4.166666666666667</v>
      </c>
      <c r="P61" s="2">
        <v>5</v>
      </c>
      <c r="Q61" s="2">
        <v>4.25</v>
      </c>
      <c r="R61" s="2">
        <v>4.5</v>
      </c>
      <c r="S61" s="20">
        <v>4.5</v>
      </c>
      <c r="T61" s="18"/>
      <c r="U61" s="19"/>
      <c r="V61" s="19"/>
      <c r="W61" s="18">
        <v>6</v>
      </c>
      <c r="X61" s="39">
        <f>AVERAGE(D61:W61)</f>
        <v>4.4765625</v>
      </c>
      <c r="Y61" s="39">
        <v>4.3725000000000005</v>
      </c>
      <c r="Z61" s="38">
        <f t="shared" si="2"/>
        <v>0.1040624999999995</v>
      </c>
      <c r="AA61" s="38">
        <f t="shared" si="3"/>
        <v>0.1040624999999995</v>
      </c>
      <c r="AB61" s="38">
        <v>0.25082833333333188</v>
      </c>
    </row>
    <row r="62" spans="1:28" ht="15.75" thickBot="1" x14ac:dyDescent="0.3">
      <c r="A62" s="17">
        <v>52</v>
      </c>
      <c r="B62" s="16" t="s">
        <v>120</v>
      </c>
      <c r="C62" s="40" t="s">
        <v>119</v>
      </c>
      <c r="D62" s="8">
        <v>12.333333333333334</v>
      </c>
      <c r="E62" s="14">
        <v>12</v>
      </c>
      <c r="F62" s="13">
        <v>11</v>
      </c>
      <c r="G62" s="14">
        <v>12.5</v>
      </c>
      <c r="H62" s="14">
        <v>13</v>
      </c>
      <c r="I62" s="14">
        <v>13</v>
      </c>
      <c r="J62" s="13">
        <v>15</v>
      </c>
      <c r="K62" s="14">
        <v>11</v>
      </c>
      <c r="L62" s="14"/>
      <c r="M62" s="13">
        <v>15</v>
      </c>
      <c r="N62" s="14"/>
      <c r="O62" s="14"/>
      <c r="P62" s="13"/>
      <c r="Q62" s="14">
        <v>12.5</v>
      </c>
      <c r="R62" s="14">
        <v>15</v>
      </c>
      <c r="S62" s="13">
        <v>13</v>
      </c>
      <c r="T62" s="14">
        <v>13.666666666666666</v>
      </c>
      <c r="U62" s="14">
        <v>13</v>
      </c>
      <c r="V62" s="13"/>
      <c r="W62" s="14"/>
      <c r="X62" s="39">
        <f>AVERAGE(D62:W62)</f>
        <v>13</v>
      </c>
      <c r="Y62" s="39">
        <v>12.011111111111111</v>
      </c>
      <c r="Z62" s="38">
        <f t="shared" si="2"/>
        <v>0.98888888888888893</v>
      </c>
      <c r="AA62" s="38">
        <f t="shared" si="3"/>
        <v>0.98888888888888893</v>
      </c>
      <c r="AB62" s="38">
        <v>-7.162022703818316E-2</v>
      </c>
    </row>
    <row r="63" spans="1:28" ht="15.75" thickBot="1" x14ac:dyDescent="0.3">
      <c r="A63" s="17">
        <v>53</v>
      </c>
      <c r="B63" s="16" t="s">
        <v>23</v>
      </c>
      <c r="C63" s="40" t="s">
        <v>22</v>
      </c>
      <c r="D63" s="8">
        <v>2</v>
      </c>
      <c r="E63" s="2">
        <v>2</v>
      </c>
      <c r="F63" s="2">
        <v>1</v>
      </c>
      <c r="G63" s="2">
        <v>2</v>
      </c>
      <c r="H63" s="2">
        <v>1</v>
      </c>
      <c r="I63" s="2"/>
      <c r="J63" s="2">
        <v>2</v>
      </c>
      <c r="K63" s="2"/>
      <c r="L63" s="20"/>
      <c r="M63" s="2">
        <v>2</v>
      </c>
      <c r="N63" s="14"/>
      <c r="O63" s="2"/>
      <c r="P63" s="2"/>
      <c r="Q63" s="2">
        <v>1</v>
      </c>
      <c r="R63" s="2"/>
      <c r="S63" s="20">
        <v>2</v>
      </c>
      <c r="T63" s="18"/>
      <c r="U63" s="18"/>
      <c r="V63" s="2"/>
      <c r="W63" s="18">
        <v>2</v>
      </c>
      <c r="X63" s="39">
        <f>AVERAGE(D63:W63)</f>
        <v>1.7</v>
      </c>
      <c r="Y63" s="39">
        <v>1.9722222222222223</v>
      </c>
      <c r="Z63" s="38">
        <f t="shared" si="2"/>
        <v>-0.27222222222222237</v>
      </c>
      <c r="AA63" s="38">
        <f t="shared" si="3"/>
        <v>-0.27222222222222237</v>
      </c>
      <c r="AB63" s="38">
        <v>-0.29166666666666652</v>
      </c>
    </row>
    <row r="64" spans="1:28" ht="15.75" thickBot="1" x14ac:dyDescent="0.3">
      <c r="A64" s="17">
        <v>54</v>
      </c>
      <c r="B64" s="16" t="s">
        <v>19</v>
      </c>
      <c r="C64" s="40" t="s">
        <v>18</v>
      </c>
      <c r="D64" s="8">
        <v>4.666666666666667</v>
      </c>
      <c r="E64" s="14">
        <v>4</v>
      </c>
      <c r="F64" s="13">
        <v>4</v>
      </c>
      <c r="G64" s="14">
        <v>5</v>
      </c>
      <c r="H64" s="14">
        <v>4.833333333333333</v>
      </c>
      <c r="I64" s="14">
        <v>5</v>
      </c>
      <c r="J64" s="13">
        <v>5</v>
      </c>
      <c r="K64" s="14">
        <v>5</v>
      </c>
      <c r="L64" s="14"/>
      <c r="M64" s="13">
        <v>5</v>
      </c>
      <c r="N64" s="14">
        <v>5</v>
      </c>
      <c r="O64" s="14">
        <v>5</v>
      </c>
      <c r="P64" s="13"/>
      <c r="Q64" s="14">
        <v>5</v>
      </c>
      <c r="R64" s="14">
        <v>4</v>
      </c>
      <c r="S64" s="13">
        <v>4.5</v>
      </c>
      <c r="T64" s="14"/>
      <c r="U64" s="14">
        <v>5</v>
      </c>
      <c r="V64" s="13"/>
      <c r="W64" s="14">
        <v>5</v>
      </c>
      <c r="X64" s="39">
        <f>AVERAGE(D64:W64)</f>
        <v>4.75</v>
      </c>
      <c r="Y64" s="39">
        <v>4.5745613859649117</v>
      </c>
      <c r="Z64" s="38">
        <f t="shared" si="2"/>
        <v>0.17543861403508831</v>
      </c>
      <c r="AA64" s="38">
        <f t="shared" si="3"/>
        <v>0.17543861403508831</v>
      </c>
      <c r="AB64" s="38">
        <v>-6.0358796296297257E-2</v>
      </c>
    </row>
    <row r="65" spans="1:28" ht="15.75" thickBot="1" x14ac:dyDescent="0.3">
      <c r="A65" s="17">
        <v>55</v>
      </c>
      <c r="B65" s="16" t="s">
        <v>118</v>
      </c>
      <c r="C65" s="40" t="s">
        <v>117</v>
      </c>
      <c r="D65" s="8">
        <v>2.875</v>
      </c>
      <c r="E65" s="14">
        <v>3</v>
      </c>
      <c r="F65" s="13">
        <v>3</v>
      </c>
      <c r="G65" s="14">
        <v>2.25</v>
      </c>
      <c r="H65" s="14"/>
      <c r="I65" s="14">
        <v>2</v>
      </c>
      <c r="J65" s="13">
        <v>3</v>
      </c>
      <c r="K65" s="14"/>
      <c r="L65" s="14"/>
      <c r="M65" s="13">
        <v>3</v>
      </c>
      <c r="N65" s="14">
        <v>3.5</v>
      </c>
      <c r="O65" s="14">
        <v>3.1666666666666665</v>
      </c>
      <c r="P65" s="13"/>
      <c r="Q65" s="14">
        <v>2.25</v>
      </c>
      <c r="R65" s="14">
        <v>3</v>
      </c>
      <c r="S65" s="13">
        <v>2.5</v>
      </c>
      <c r="T65" s="14">
        <v>2.5</v>
      </c>
      <c r="U65" s="14">
        <v>2.5</v>
      </c>
      <c r="V65" s="13"/>
      <c r="W65" s="14"/>
      <c r="X65" s="39">
        <f>AVERAGE(D65:W65)</f>
        <v>2.7529761904761907</v>
      </c>
      <c r="Y65" s="39">
        <v>2.416666666666667</v>
      </c>
      <c r="Z65" s="38">
        <f t="shared" si="2"/>
        <v>0.33630952380952372</v>
      </c>
      <c r="AA65" s="38">
        <f t="shared" si="3"/>
        <v>0.33630952380952372</v>
      </c>
      <c r="AB65" s="38">
        <v>0.22539682539682548</v>
      </c>
    </row>
    <row r="66" spans="1:28" ht="15.75" thickBot="1" x14ac:dyDescent="0.3">
      <c r="A66" s="17">
        <v>56</v>
      </c>
      <c r="B66" s="16" t="s">
        <v>17</v>
      </c>
      <c r="C66" s="40" t="s">
        <v>16</v>
      </c>
      <c r="D66" s="8">
        <v>5.333333333333333</v>
      </c>
      <c r="E66" s="2">
        <v>4</v>
      </c>
      <c r="F66" s="2">
        <v>6</v>
      </c>
      <c r="G66" s="2">
        <v>5</v>
      </c>
      <c r="H66" s="13">
        <v>5.5</v>
      </c>
      <c r="I66" s="21">
        <v>6</v>
      </c>
      <c r="J66" s="13">
        <v>6</v>
      </c>
      <c r="K66" s="13">
        <v>5</v>
      </c>
      <c r="L66" s="13"/>
      <c r="M66" s="21">
        <v>5</v>
      </c>
      <c r="N66" s="13">
        <v>6</v>
      </c>
      <c r="O66" s="2">
        <v>4.5</v>
      </c>
      <c r="P66" s="2">
        <v>4.5</v>
      </c>
      <c r="Q66" s="2">
        <v>5</v>
      </c>
      <c r="R66" s="2">
        <v>5</v>
      </c>
      <c r="S66" s="20">
        <v>5</v>
      </c>
      <c r="T66" s="18">
        <v>4.833333333333333</v>
      </c>
      <c r="U66" s="19"/>
      <c r="V66" s="19"/>
      <c r="W66" s="18">
        <v>5</v>
      </c>
      <c r="X66" s="39">
        <f>AVERAGE(D66:W66)</f>
        <v>5.1568627450980387</v>
      </c>
      <c r="Y66" s="39">
        <v>5.5436508095238093</v>
      </c>
      <c r="Z66" s="38">
        <f t="shared" si="2"/>
        <v>-0.38678806442577063</v>
      </c>
      <c r="AA66" s="38">
        <f t="shared" si="3"/>
        <v>-0.38678806442577063</v>
      </c>
      <c r="AB66" s="38">
        <v>0.10666666666666647</v>
      </c>
    </row>
    <row r="67" spans="1:28" ht="15.75" thickBot="1" x14ac:dyDescent="0.3">
      <c r="A67" s="17">
        <v>57</v>
      </c>
      <c r="B67" s="16" t="s">
        <v>15</v>
      </c>
      <c r="C67" s="40" t="s">
        <v>14</v>
      </c>
      <c r="D67" s="8">
        <v>1.25</v>
      </c>
      <c r="E67" s="2">
        <v>1.5</v>
      </c>
      <c r="F67" s="2">
        <v>1.5</v>
      </c>
      <c r="G67" s="2">
        <v>1.5</v>
      </c>
      <c r="H67" s="13">
        <v>1.45</v>
      </c>
      <c r="I67" s="21">
        <v>1.5</v>
      </c>
      <c r="J67" s="13">
        <v>1.5</v>
      </c>
      <c r="K67" s="13">
        <v>1.5</v>
      </c>
      <c r="L67" s="13"/>
      <c r="M67" s="21"/>
      <c r="N67" s="13"/>
      <c r="O67" s="2">
        <v>1.3333333333333333</v>
      </c>
      <c r="P67" s="2"/>
      <c r="Q67" s="2">
        <v>1.5</v>
      </c>
      <c r="R67" s="2">
        <v>1.5</v>
      </c>
      <c r="S67" s="20">
        <v>1.5</v>
      </c>
      <c r="T67" s="18">
        <v>1.4166666666666667</v>
      </c>
      <c r="U67" s="19">
        <v>1.5</v>
      </c>
      <c r="V67" s="19"/>
      <c r="W67" s="18">
        <v>1.5</v>
      </c>
      <c r="X67" s="39">
        <f>AVERAGE(D67:W67)</f>
        <v>1.4633333333333334</v>
      </c>
      <c r="Y67" s="39">
        <v>1.4742063650793651</v>
      </c>
      <c r="Z67" s="38">
        <f t="shared" si="2"/>
        <v>-1.0873031746031714E-2</v>
      </c>
      <c r="AA67" s="38">
        <f t="shared" si="3"/>
        <v>-1.0873031746031714E-2</v>
      </c>
      <c r="AB67" s="38">
        <v>1.9583333333333508E-2</v>
      </c>
    </row>
    <row r="68" spans="1:28" ht="15.75" thickBot="1" x14ac:dyDescent="0.3">
      <c r="A68" s="17">
        <v>58</v>
      </c>
      <c r="B68" s="16" t="s">
        <v>13</v>
      </c>
      <c r="C68" s="40" t="s">
        <v>12</v>
      </c>
      <c r="D68" s="8">
        <v>3.6666666666666665</v>
      </c>
      <c r="E68" s="14">
        <v>3.25</v>
      </c>
      <c r="F68" s="13">
        <v>3</v>
      </c>
      <c r="G68" s="14">
        <v>3.5</v>
      </c>
      <c r="H68" s="14">
        <v>3.6666666666666665</v>
      </c>
      <c r="I68" s="14">
        <v>3.5</v>
      </c>
      <c r="J68" s="13">
        <v>3.5</v>
      </c>
      <c r="K68" s="14"/>
      <c r="L68" s="14"/>
      <c r="M68" s="13">
        <v>3.9</v>
      </c>
      <c r="N68" s="14"/>
      <c r="O68" s="14">
        <v>3.1666666666666665</v>
      </c>
      <c r="P68" s="13"/>
      <c r="Q68" s="14">
        <v>4.25</v>
      </c>
      <c r="R68" s="14">
        <v>3.5</v>
      </c>
      <c r="S68" s="13">
        <v>3.5</v>
      </c>
      <c r="T68" s="14">
        <v>3.1666666666666665</v>
      </c>
      <c r="U68" s="14">
        <v>3.5</v>
      </c>
      <c r="V68" s="13"/>
      <c r="W68" s="14">
        <v>3.5</v>
      </c>
      <c r="X68" s="39">
        <f>AVERAGE(D68:W68)</f>
        <v>3.5044444444444443</v>
      </c>
      <c r="Y68" s="39">
        <v>3.4661458541666663</v>
      </c>
      <c r="Z68" s="38">
        <f t="shared" si="2"/>
        <v>3.8298590277777933E-2</v>
      </c>
      <c r="AA68" s="38">
        <f t="shared" si="3"/>
        <v>3.8298590277777933E-2</v>
      </c>
      <c r="AB68" s="38">
        <v>-9.7222222222222321E-2</v>
      </c>
    </row>
    <row r="69" spans="1:28" ht="15.75" thickBot="1" x14ac:dyDescent="0.3">
      <c r="A69" s="17">
        <v>59</v>
      </c>
      <c r="B69" s="16" t="s">
        <v>11</v>
      </c>
      <c r="C69" s="40" t="s">
        <v>10</v>
      </c>
      <c r="D69" s="8">
        <v>1.125</v>
      </c>
      <c r="E69" s="14">
        <v>1</v>
      </c>
      <c r="F69" s="13">
        <v>1</v>
      </c>
      <c r="G69" s="14">
        <v>1</v>
      </c>
      <c r="H69" s="14">
        <v>1</v>
      </c>
      <c r="I69" s="14">
        <v>1</v>
      </c>
      <c r="J69" s="13">
        <v>1</v>
      </c>
      <c r="K69" s="14"/>
      <c r="L69" s="14"/>
      <c r="M69" s="13"/>
      <c r="N69" s="14"/>
      <c r="O69" s="14">
        <v>1</v>
      </c>
      <c r="P69" s="13"/>
      <c r="Q69" s="14">
        <v>1</v>
      </c>
      <c r="R69" s="14"/>
      <c r="S69" s="13">
        <v>1</v>
      </c>
      <c r="T69" s="14">
        <v>1</v>
      </c>
      <c r="U69" s="14">
        <v>1</v>
      </c>
      <c r="V69" s="13"/>
      <c r="W69" s="14"/>
      <c r="X69" s="39">
        <f>AVERAGE(D69:W69)</f>
        <v>1.0104166666666667</v>
      </c>
      <c r="Y69" s="39">
        <v>1.0416666666666665</v>
      </c>
      <c r="Z69" s="38">
        <f t="shared" si="2"/>
        <v>-3.1249999999999778E-2</v>
      </c>
      <c r="AA69" s="38">
        <f t="shared" si="3"/>
        <v>-3.1249999999999778E-2</v>
      </c>
      <c r="AB69" s="38">
        <v>1.4364035087719218E-2</v>
      </c>
    </row>
    <row r="70" spans="1:28" ht="15.75" thickBot="1" x14ac:dyDescent="0.3">
      <c r="A70" s="17">
        <v>60</v>
      </c>
      <c r="B70" s="16" t="s">
        <v>9</v>
      </c>
      <c r="C70" s="40" t="s">
        <v>7</v>
      </c>
      <c r="D70" s="8">
        <v>3.625</v>
      </c>
      <c r="E70" s="14">
        <v>4</v>
      </c>
      <c r="F70" s="13">
        <v>5</v>
      </c>
      <c r="G70" s="14">
        <v>5</v>
      </c>
      <c r="H70" s="14">
        <v>4.666666666666667</v>
      </c>
      <c r="I70" s="14">
        <v>3.5</v>
      </c>
      <c r="J70" s="13">
        <v>3</v>
      </c>
      <c r="K70" s="14">
        <v>4</v>
      </c>
      <c r="L70" s="14"/>
      <c r="M70" s="13">
        <v>3</v>
      </c>
      <c r="N70" s="14"/>
      <c r="O70" s="14"/>
      <c r="P70" s="13">
        <v>5</v>
      </c>
      <c r="Q70" s="14">
        <v>3.75</v>
      </c>
      <c r="R70" s="14">
        <v>4</v>
      </c>
      <c r="S70" s="13">
        <v>3.5</v>
      </c>
      <c r="T70" s="14"/>
      <c r="U70" s="14">
        <v>5</v>
      </c>
      <c r="V70" s="13">
        <v>3</v>
      </c>
      <c r="W70" s="14">
        <v>5</v>
      </c>
      <c r="X70" s="39">
        <f>AVERAGE(D70:W70)</f>
        <v>4.065104166666667</v>
      </c>
      <c r="Y70" s="39">
        <v>4.1425438421052627</v>
      </c>
      <c r="Z70" s="38">
        <f t="shared" si="2"/>
        <v>-7.7439675438595756E-2</v>
      </c>
      <c r="AA70" s="38">
        <f t="shared" si="3"/>
        <v>-7.7439675438595756E-2</v>
      </c>
      <c r="AB70" s="38">
        <v>-1.0416666666666519E-2</v>
      </c>
    </row>
    <row r="71" spans="1:28" ht="15.75" thickBot="1" x14ac:dyDescent="0.3">
      <c r="A71" s="17">
        <v>61</v>
      </c>
      <c r="B71" s="16" t="s">
        <v>8</v>
      </c>
      <c r="C71" s="40" t="s">
        <v>7</v>
      </c>
      <c r="D71" s="8">
        <v>6.25</v>
      </c>
      <c r="E71" s="14">
        <v>6</v>
      </c>
      <c r="F71" s="13">
        <v>5</v>
      </c>
      <c r="G71" s="14">
        <v>7</v>
      </c>
      <c r="H71" s="14">
        <v>5.333333333333333</v>
      </c>
      <c r="I71" s="14">
        <v>3.5</v>
      </c>
      <c r="J71" s="13">
        <v>6</v>
      </c>
      <c r="K71" s="14">
        <v>7</v>
      </c>
      <c r="L71" s="14"/>
      <c r="M71" s="13">
        <v>6</v>
      </c>
      <c r="N71" s="14">
        <v>7</v>
      </c>
      <c r="O71" s="14"/>
      <c r="P71" s="13">
        <v>6.5</v>
      </c>
      <c r="Q71" s="14">
        <v>6</v>
      </c>
      <c r="R71" s="14">
        <v>5</v>
      </c>
      <c r="S71" s="13">
        <v>7</v>
      </c>
      <c r="T71" s="14"/>
      <c r="U71" s="14">
        <v>6</v>
      </c>
      <c r="V71" s="13">
        <v>7</v>
      </c>
      <c r="W71" s="14">
        <v>6</v>
      </c>
      <c r="X71" s="39">
        <f>AVERAGE(D71:W71)</f>
        <v>6.034313725490196</v>
      </c>
      <c r="Y71" s="39">
        <v>5.7352940980392155</v>
      </c>
      <c r="Z71" s="38">
        <f t="shared" si="2"/>
        <v>0.29901962745098043</v>
      </c>
      <c r="AA71" s="38">
        <f t="shared" si="3"/>
        <v>0.29901962745098043</v>
      </c>
      <c r="AB71" s="38">
        <v>8.7009803921567652E-2</v>
      </c>
    </row>
    <row r="72" spans="1:28" ht="15.75" thickBot="1" x14ac:dyDescent="0.3">
      <c r="A72" s="17">
        <v>62</v>
      </c>
      <c r="B72" s="16" t="s">
        <v>6</v>
      </c>
      <c r="C72" s="40" t="s">
        <v>4</v>
      </c>
      <c r="D72" s="8">
        <v>19.25</v>
      </c>
      <c r="E72" s="14">
        <v>15</v>
      </c>
      <c r="F72" s="13">
        <v>19</v>
      </c>
      <c r="G72" s="14">
        <v>16</v>
      </c>
      <c r="H72" s="14"/>
      <c r="I72" s="14"/>
      <c r="J72" s="13">
        <v>30</v>
      </c>
      <c r="K72" s="14"/>
      <c r="L72" s="14">
        <v>25</v>
      </c>
      <c r="M72" s="13">
        <v>18</v>
      </c>
      <c r="N72" s="14">
        <v>25</v>
      </c>
      <c r="O72" s="14">
        <v>18.75</v>
      </c>
      <c r="P72" s="13">
        <v>28</v>
      </c>
      <c r="Q72" s="14">
        <v>20</v>
      </c>
      <c r="R72" s="14">
        <v>20</v>
      </c>
      <c r="S72" s="13">
        <v>18</v>
      </c>
      <c r="T72" s="14">
        <v>18.666666666666668</v>
      </c>
      <c r="U72" s="14"/>
      <c r="V72" s="13"/>
      <c r="W72" s="14">
        <v>20</v>
      </c>
      <c r="X72" s="39">
        <f>AVERAGE(D72:W72)</f>
        <v>20.711111111111112</v>
      </c>
      <c r="Y72" s="39">
        <v>21.683333333333334</v>
      </c>
      <c r="Z72" s="38">
        <f t="shared" si="2"/>
        <v>-0.97222222222222143</v>
      </c>
      <c r="AA72" s="38">
        <f t="shared" si="3"/>
        <v>-0.97222222222222143</v>
      </c>
      <c r="AB72" s="38">
        <v>-1.5087962962962962</v>
      </c>
    </row>
    <row r="73" spans="1:28" ht="15.75" thickBot="1" x14ac:dyDescent="0.3">
      <c r="A73" s="17">
        <v>63</v>
      </c>
      <c r="B73" s="16" t="s">
        <v>5</v>
      </c>
      <c r="C73" s="40" t="s">
        <v>4</v>
      </c>
      <c r="D73" s="8">
        <v>29.75</v>
      </c>
      <c r="E73" s="14">
        <v>25</v>
      </c>
      <c r="F73" s="13">
        <v>20</v>
      </c>
      <c r="G73" s="14">
        <v>20</v>
      </c>
      <c r="H73" s="14">
        <v>25</v>
      </c>
      <c r="I73" s="14">
        <v>25</v>
      </c>
      <c r="J73" s="13">
        <v>25</v>
      </c>
      <c r="K73" s="14"/>
      <c r="L73" s="14">
        <v>28</v>
      </c>
      <c r="M73" s="13">
        <v>25</v>
      </c>
      <c r="N73" s="14">
        <v>25</v>
      </c>
      <c r="O73" s="14">
        <v>22.5</v>
      </c>
      <c r="P73" s="13">
        <v>25</v>
      </c>
      <c r="Q73" s="14">
        <v>20</v>
      </c>
      <c r="R73" s="14">
        <v>25</v>
      </c>
      <c r="S73" s="13">
        <v>22</v>
      </c>
      <c r="T73" s="14">
        <v>20.333333333333332</v>
      </c>
      <c r="U73" s="14"/>
      <c r="V73" s="13"/>
      <c r="W73" s="14">
        <v>25</v>
      </c>
      <c r="X73" s="39">
        <f>AVERAGE(D73:W73)</f>
        <v>23.975490196078429</v>
      </c>
      <c r="Y73" s="39">
        <v>24.32843135294118</v>
      </c>
      <c r="Z73" s="38">
        <f t="shared" si="2"/>
        <v>-0.35294115686275163</v>
      </c>
      <c r="AA73" s="38">
        <f t="shared" si="3"/>
        <v>-0.35294115686275163</v>
      </c>
      <c r="AB73" s="38">
        <v>-0.31944444444444642</v>
      </c>
    </row>
    <row r="74" spans="1:28" ht="15.75" thickBot="1" x14ac:dyDescent="0.3">
      <c r="A74" s="17">
        <v>64</v>
      </c>
      <c r="B74" s="16" t="s">
        <v>3</v>
      </c>
      <c r="C74" s="40" t="s">
        <v>1</v>
      </c>
      <c r="D74" s="8">
        <v>10.666666666666666</v>
      </c>
      <c r="E74" s="14">
        <v>10</v>
      </c>
      <c r="F74" s="13">
        <v>10</v>
      </c>
      <c r="G74" s="14">
        <v>10</v>
      </c>
      <c r="H74" s="14">
        <v>8</v>
      </c>
      <c r="I74" s="14">
        <v>8</v>
      </c>
      <c r="J74" s="13">
        <v>12</v>
      </c>
      <c r="K74" s="14"/>
      <c r="L74" s="14"/>
      <c r="M74" s="13">
        <v>10</v>
      </c>
      <c r="N74" s="14">
        <v>10</v>
      </c>
      <c r="O74" s="14">
        <v>10.5</v>
      </c>
      <c r="P74" s="13">
        <v>10</v>
      </c>
      <c r="Q74" s="14">
        <v>7</v>
      </c>
      <c r="R74" s="14">
        <v>10</v>
      </c>
      <c r="S74" s="13">
        <v>8</v>
      </c>
      <c r="T74" s="14">
        <v>9</v>
      </c>
      <c r="U74" s="14"/>
      <c r="V74" s="13"/>
      <c r="W74" s="14"/>
      <c r="X74" s="39">
        <f>AVERAGE(D74:W74)</f>
        <v>9.5444444444444443</v>
      </c>
      <c r="Y74" s="39">
        <v>9.5625</v>
      </c>
      <c r="Z74" s="38">
        <f t="shared" si="2"/>
        <v>-1.8055555555555713E-2</v>
      </c>
      <c r="AA74" s="38">
        <f t="shared" si="3"/>
        <v>-1.8055555555555713E-2</v>
      </c>
      <c r="AB74" s="38">
        <v>-5.3703703703703809E-2</v>
      </c>
    </row>
    <row r="75" spans="1:28" ht="15.75" thickBot="1" x14ac:dyDescent="0.3">
      <c r="A75" s="17">
        <v>65</v>
      </c>
      <c r="B75" s="16" t="s">
        <v>2</v>
      </c>
      <c r="C75" s="40" t="s">
        <v>1</v>
      </c>
      <c r="D75" s="8">
        <v>8.6666666666666661</v>
      </c>
      <c r="E75" s="14">
        <v>5</v>
      </c>
      <c r="F75" s="13"/>
      <c r="G75" s="14">
        <v>10</v>
      </c>
      <c r="H75" s="14"/>
      <c r="I75" s="22">
        <v>10</v>
      </c>
      <c r="J75" s="13">
        <v>10</v>
      </c>
      <c r="K75" s="14"/>
      <c r="L75" s="14"/>
      <c r="M75" s="21">
        <v>8</v>
      </c>
      <c r="N75" s="14">
        <v>9</v>
      </c>
      <c r="O75" s="14"/>
      <c r="P75" s="13">
        <v>12</v>
      </c>
      <c r="Q75" s="14">
        <v>7</v>
      </c>
      <c r="R75" s="14">
        <v>7</v>
      </c>
      <c r="S75" s="13">
        <v>9</v>
      </c>
      <c r="T75" s="14"/>
      <c r="U75" s="22"/>
      <c r="V75" s="21"/>
      <c r="W75" s="14"/>
      <c r="X75" s="39">
        <f>AVERAGE(D75:W75)</f>
        <v>8.6969696969696955</v>
      </c>
      <c r="Y75" s="39">
        <v>8.5</v>
      </c>
      <c r="Z75" s="38">
        <f t="shared" ref="Z75:Z106" si="4">X75-Y75</f>
        <v>0.19696969696969546</v>
      </c>
      <c r="AA75" s="38">
        <f t="shared" si="3"/>
        <v>0.19696969696969546</v>
      </c>
      <c r="AB75" s="38">
        <v>0.2143434343434345</v>
      </c>
    </row>
    <row r="76" spans="1:28" ht="15.75" thickBot="1" x14ac:dyDescent="0.3">
      <c r="A76" s="11">
        <v>66</v>
      </c>
      <c r="B76" s="10" t="s">
        <v>116</v>
      </c>
      <c r="C76" s="37" t="s">
        <v>81</v>
      </c>
      <c r="D76" s="36">
        <v>7.333333333333333</v>
      </c>
      <c r="E76" s="5">
        <v>4.5</v>
      </c>
      <c r="F76" s="6">
        <v>4</v>
      </c>
      <c r="G76" s="5">
        <v>5</v>
      </c>
      <c r="H76" s="5"/>
      <c r="I76" s="5">
        <v>8</v>
      </c>
      <c r="J76" s="6">
        <v>5</v>
      </c>
      <c r="K76" s="5"/>
      <c r="L76" s="5">
        <v>7</v>
      </c>
      <c r="M76" s="6">
        <v>5</v>
      </c>
      <c r="N76" s="5">
        <v>5</v>
      </c>
      <c r="O76" s="5">
        <v>5</v>
      </c>
      <c r="P76" s="6">
        <v>10</v>
      </c>
      <c r="Q76" s="5">
        <v>6</v>
      </c>
      <c r="R76" s="5">
        <v>7</v>
      </c>
      <c r="S76" s="6">
        <v>5</v>
      </c>
      <c r="T76" s="5">
        <v>6.333333333333333</v>
      </c>
      <c r="U76" s="5"/>
      <c r="V76" s="6"/>
      <c r="W76" s="5"/>
      <c r="X76" s="35">
        <f>AVERAGE(D76:W76)</f>
        <v>6.0111111111111102</v>
      </c>
      <c r="Y76" s="35">
        <v>6.0892857142857144</v>
      </c>
      <c r="Z76" s="34">
        <f t="shared" si="4"/>
        <v>-7.8174603174604229E-2</v>
      </c>
      <c r="AA76" s="34">
        <f t="shared" si="3"/>
        <v>-7.8174603174604229E-2</v>
      </c>
      <c r="AB76" s="34">
        <v>0.11663105413105423</v>
      </c>
    </row>
    <row r="77" spans="1:28" x14ac:dyDescent="0.25">
      <c r="B77" t="s">
        <v>0</v>
      </c>
    </row>
  </sheetData>
  <mergeCells count="17">
    <mergeCell ref="A6:W7"/>
    <mergeCell ref="X6:Z7"/>
    <mergeCell ref="A8:B8"/>
    <mergeCell ref="C8:C9"/>
    <mergeCell ref="E8:F8"/>
    <mergeCell ref="Z8:Z10"/>
    <mergeCell ref="AA8:AA10"/>
    <mergeCell ref="AB8:AB10"/>
    <mergeCell ref="A9:A10"/>
    <mergeCell ref="B9:B10"/>
    <mergeCell ref="Y8:Y10"/>
    <mergeCell ref="G8:H8"/>
    <mergeCell ref="I8:K8"/>
    <mergeCell ref="L8:N8"/>
    <mergeCell ref="O8:T8"/>
    <mergeCell ref="U8:V8"/>
    <mergeCell ref="X8:X10"/>
  </mergeCells>
  <conditionalFormatting sqref="AA11:AA76">
    <cfRule type="cellIs" dxfId="2" priority="2" operator="greaterThan">
      <formula>0.51</formula>
    </cfRule>
    <cfRule type="cellIs" dxfId="1" priority="3" operator="greaterThan">
      <formula>1</formula>
    </cfRule>
  </conditionalFormatting>
  <conditionalFormatting sqref="AB11:AB76">
    <cfRule type="cellIs" dxfId="0" priority="1" operator="lessThan">
      <formula>-0.51</formula>
    </cfRule>
  </conditionalFormatting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4EAC9-7380-48B8-BFE3-B9B6A9C132DD}">
  <sheetPr>
    <tabColor rgb="FF0070C0"/>
  </sheetPr>
  <dimension ref="A5:W71"/>
  <sheetViews>
    <sheetView zoomScale="85" zoomScaleNormal="85" workbookViewId="0">
      <selection activeCell="C76" sqref="C76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5" max="6" width="11.5703125" bestFit="1" customWidth="1"/>
    <col min="7" max="7" width="10.7109375" bestFit="1" customWidth="1"/>
    <col min="8" max="8" width="8.85546875" customWidth="1"/>
    <col min="9" max="9" width="8.85546875" bestFit="1" customWidth="1"/>
    <col min="10" max="10" width="8.85546875" customWidth="1"/>
    <col min="11" max="11" width="9.85546875" bestFit="1" customWidth="1"/>
    <col min="12" max="12" width="14.140625" bestFit="1" customWidth="1"/>
    <col min="13" max="13" width="9.140625" bestFit="1" customWidth="1"/>
    <col min="14" max="14" width="12.7109375" bestFit="1" customWidth="1"/>
    <col min="15" max="15" width="14.42578125" bestFit="1" customWidth="1"/>
    <col min="16" max="16" width="10.28515625" bestFit="1" customWidth="1"/>
    <col min="17" max="17" width="10.5703125" bestFit="1" customWidth="1"/>
    <col min="18" max="18" width="8.85546875" customWidth="1"/>
    <col min="19" max="19" width="13.5703125" bestFit="1" customWidth="1"/>
    <col min="21" max="21" width="15.28515625" customWidth="1"/>
    <col min="22" max="22" width="8.85546875" customWidth="1"/>
    <col min="23" max="23" width="10.140625" bestFit="1" customWidth="1"/>
  </cols>
  <sheetData>
    <row r="5" spans="1:23" ht="15.75" thickBot="1" x14ac:dyDescent="0.3"/>
    <row r="6" spans="1:23" ht="15" customHeight="1" x14ac:dyDescent="0.25">
      <c r="A6" s="60" t="s">
        <v>115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70"/>
    </row>
    <row r="7" spans="1:23" ht="15.75" customHeight="1" thickBot="1" x14ac:dyDescent="0.3">
      <c r="A7" s="62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71"/>
    </row>
    <row r="8" spans="1:23" ht="21.75" customHeight="1" thickBot="1" x14ac:dyDescent="0.3">
      <c r="A8" s="66" t="s">
        <v>114</v>
      </c>
      <c r="B8" s="67"/>
      <c r="C8" s="58" t="s">
        <v>113</v>
      </c>
      <c r="D8" s="31" t="s">
        <v>112</v>
      </c>
      <c r="E8" s="68" t="s">
        <v>111</v>
      </c>
      <c r="F8" s="69"/>
      <c r="G8" s="51"/>
      <c r="H8" s="52"/>
      <c r="I8" s="50" t="s">
        <v>110</v>
      </c>
      <c r="J8" s="51"/>
      <c r="K8" s="52"/>
      <c r="L8" s="50" t="s">
        <v>109</v>
      </c>
      <c r="M8" s="51"/>
      <c r="N8" s="52"/>
      <c r="O8" s="50" t="s">
        <v>108</v>
      </c>
      <c r="P8" s="51"/>
      <c r="Q8" s="51"/>
      <c r="R8" s="51"/>
      <c r="S8" s="51"/>
      <c r="T8" s="52"/>
      <c r="U8" s="50" t="s">
        <v>107</v>
      </c>
      <c r="V8" s="52"/>
      <c r="W8" s="32" t="s">
        <v>106</v>
      </c>
    </row>
    <row r="9" spans="1:23" ht="15.75" customHeight="1" thickBot="1" x14ac:dyDescent="0.3">
      <c r="A9" s="56" t="s">
        <v>105</v>
      </c>
      <c r="B9" s="58" t="s">
        <v>104</v>
      </c>
      <c r="C9" s="59"/>
      <c r="D9" s="29" t="s">
        <v>103</v>
      </c>
      <c r="E9" s="30" t="s">
        <v>102</v>
      </c>
      <c r="F9" s="31" t="s">
        <v>101</v>
      </c>
      <c r="G9" s="29" t="s">
        <v>100</v>
      </c>
      <c r="H9" s="28" t="s">
        <v>99</v>
      </c>
      <c r="I9" s="29" t="s">
        <v>98</v>
      </c>
      <c r="J9" s="29" t="s">
        <v>97</v>
      </c>
      <c r="K9" s="28" t="s">
        <v>96</v>
      </c>
      <c r="L9" s="29" t="s">
        <v>95</v>
      </c>
      <c r="M9" s="29" t="s">
        <v>94</v>
      </c>
      <c r="N9" s="28" t="s">
        <v>93</v>
      </c>
      <c r="O9" s="29" t="s">
        <v>92</v>
      </c>
      <c r="P9" s="29" t="s">
        <v>91</v>
      </c>
      <c r="Q9" s="30" t="s">
        <v>90</v>
      </c>
      <c r="R9" s="29" t="s">
        <v>89</v>
      </c>
      <c r="S9" s="29" t="s">
        <v>88</v>
      </c>
      <c r="T9" s="28" t="s">
        <v>87</v>
      </c>
      <c r="U9" s="29" t="s">
        <v>86</v>
      </c>
      <c r="V9" s="28" t="s">
        <v>85</v>
      </c>
      <c r="W9" s="27" t="s">
        <v>84</v>
      </c>
    </row>
    <row r="10" spans="1:23" ht="15.75" thickBot="1" x14ac:dyDescent="0.3">
      <c r="A10" s="57"/>
      <c r="B10" s="59"/>
      <c r="C10" s="26" t="s">
        <v>83</v>
      </c>
      <c r="D10" s="25">
        <v>1</v>
      </c>
      <c r="E10" s="25">
        <v>2</v>
      </c>
      <c r="F10" s="25">
        <v>3</v>
      </c>
      <c r="G10" s="25">
        <v>5</v>
      </c>
      <c r="H10" s="25">
        <v>7</v>
      </c>
      <c r="I10" s="25">
        <v>8</v>
      </c>
      <c r="J10" s="25">
        <v>9</v>
      </c>
      <c r="K10" s="25">
        <v>10</v>
      </c>
      <c r="L10" s="25">
        <v>11</v>
      </c>
      <c r="M10" s="25">
        <v>12</v>
      </c>
      <c r="N10" s="25">
        <v>13</v>
      </c>
      <c r="O10" s="25">
        <v>14</v>
      </c>
      <c r="P10" s="25">
        <v>15</v>
      </c>
      <c r="Q10" s="25">
        <v>16</v>
      </c>
      <c r="R10" s="25">
        <v>17</v>
      </c>
      <c r="S10" s="25">
        <v>18</v>
      </c>
      <c r="T10" s="25">
        <v>19</v>
      </c>
      <c r="U10" s="25">
        <v>20</v>
      </c>
      <c r="V10" s="25">
        <v>21</v>
      </c>
      <c r="W10" s="25">
        <v>22</v>
      </c>
    </row>
    <row r="11" spans="1:23" ht="15.75" thickBot="1" x14ac:dyDescent="0.3">
      <c r="A11" s="24">
        <v>1</v>
      </c>
      <c r="B11" s="23" t="s">
        <v>82</v>
      </c>
      <c r="C11" s="9" t="s">
        <v>81</v>
      </c>
      <c r="D11" s="8">
        <v>12.75</v>
      </c>
      <c r="E11" s="14">
        <v>21</v>
      </c>
      <c r="F11" s="13">
        <v>15.5</v>
      </c>
      <c r="G11" s="15">
        <v>13.333333333333334</v>
      </c>
      <c r="H11" s="14">
        <v>12.25</v>
      </c>
      <c r="I11" s="14">
        <v>10</v>
      </c>
      <c r="J11" s="13">
        <v>10</v>
      </c>
      <c r="K11" s="14">
        <v>14</v>
      </c>
      <c r="L11" s="14"/>
      <c r="M11" s="13">
        <v>12</v>
      </c>
      <c r="N11" s="14">
        <v>13</v>
      </c>
      <c r="O11" s="14">
        <v>14.6</v>
      </c>
      <c r="P11" s="13"/>
      <c r="Q11" s="14"/>
      <c r="R11" s="14">
        <v>10</v>
      </c>
      <c r="S11" s="13">
        <v>15</v>
      </c>
      <c r="T11" s="14">
        <v>13.333333333333334</v>
      </c>
      <c r="U11" s="14"/>
      <c r="V11" s="13">
        <v>20</v>
      </c>
      <c r="W11" s="12">
        <v>10</v>
      </c>
    </row>
    <row r="12" spans="1:23" ht="15.75" thickBot="1" x14ac:dyDescent="0.3">
      <c r="A12" s="17">
        <v>2</v>
      </c>
      <c r="B12" s="16" t="s">
        <v>80</v>
      </c>
      <c r="C12" s="9" t="s">
        <v>14</v>
      </c>
      <c r="D12" s="8">
        <v>23.8</v>
      </c>
      <c r="E12" s="14"/>
      <c r="F12" s="13">
        <v>15.5</v>
      </c>
      <c r="G12" s="15">
        <v>24.666666666666668</v>
      </c>
      <c r="H12" s="14">
        <v>11.25</v>
      </c>
      <c r="I12" s="14">
        <v>20</v>
      </c>
      <c r="J12" s="13">
        <v>20</v>
      </c>
      <c r="K12" s="14">
        <v>16</v>
      </c>
      <c r="L12" s="14"/>
      <c r="M12" s="13">
        <v>23</v>
      </c>
      <c r="N12" s="14">
        <v>21</v>
      </c>
      <c r="O12" s="14">
        <v>22.583333333333332</v>
      </c>
      <c r="P12" s="13"/>
      <c r="Q12" s="14">
        <v>24.5</v>
      </c>
      <c r="R12" s="14">
        <v>20</v>
      </c>
      <c r="S12" s="13">
        <v>22</v>
      </c>
      <c r="T12" s="14">
        <v>22</v>
      </c>
      <c r="U12" s="14">
        <v>20</v>
      </c>
      <c r="V12" s="13">
        <v>20</v>
      </c>
      <c r="W12" s="12">
        <v>20</v>
      </c>
    </row>
    <row r="13" spans="1:23" ht="15.75" thickBot="1" x14ac:dyDescent="0.3">
      <c r="A13" s="17">
        <v>3</v>
      </c>
      <c r="B13" s="16" t="s">
        <v>79</v>
      </c>
      <c r="C13" s="9" t="s">
        <v>30</v>
      </c>
      <c r="D13" s="8">
        <v>32</v>
      </c>
      <c r="E13" s="2"/>
      <c r="F13" s="2"/>
      <c r="G13" s="7">
        <v>7.5</v>
      </c>
      <c r="H13" s="13">
        <v>5.75</v>
      </c>
      <c r="I13" s="21">
        <v>6</v>
      </c>
      <c r="J13" s="13">
        <v>35</v>
      </c>
      <c r="K13" s="13"/>
      <c r="L13" s="13"/>
      <c r="M13" s="21">
        <v>35</v>
      </c>
      <c r="N13" s="13"/>
      <c r="O13" s="2"/>
      <c r="P13" s="2"/>
      <c r="Q13" s="2"/>
      <c r="R13" s="2">
        <v>35</v>
      </c>
      <c r="S13" s="20">
        <v>6.5</v>
      </c>
      <c r="T13" s="18"/>
      <c r="U13" s="19"/>
      <c r="V13" s="19"/>
      <c r="W13" s="18">
        <v>30</v>
      </c>
    </row>
    <row r="14" spans="1:23" ht="15.75" thickBot="1" x14ac:dyDescent="0.3">
      <c r="A14" s="17">
        <v>4</v>
      </c>
      <c r="B14" s="16" t="s">
        <v>78</v>
      </c>
      <c r="C14" s="9" t="s">
        <v>14</v>
      </c>
      <c r="D14" s="8">
        <v>17</v>
      </c>
      <c r="E14" s="14">
        <v>17</v>
      </c>
      <c r="F14" s="13"/>
      <c r="G14" s="15"/>
      <c r="H14" s="14"/>
      <c r="I14" s="14"/>
      <c r="J14" s="13"/>
      <c r="K14" s="14">
        <v>15</v>
      </c>
      <c r="L14" s="14"/>
      <c r="M14" s="13"/>
      <c r="N14" s="14">
        <v>16</v>
      </c>
      <c r="O14" s="14">
        <v>13.5</v>
      </c>
      <c r="P14" s="13"/>
      <c r="Q14" s="14"/>
      <c r="R14" s="14"/>
      <c r="S14" s="13"/>
      <c r="T14" s="14"/>
      <c r="U14" s="14"/>
      <c r="V14" s="13"/>
      <c r="W14" s="12"/>
    </row>
    <row r="15" spans="1:23" ht="15.75" thickBot="1" x14ac:dyDescent="0.3">
      <c r="A15" s="17">
        <v>5</v>
      </c>
      <c r="B15" s="16" t="s">
        <v>77</v>
      </c>
      <c r="C15" s="9" t="s">
        <v>14</v>
      </c>
      <c r="D15" s="8">
        <v>16.166666666666668</v>
      </c>
      <c r="E15" s="2">
        <v>14.75</v>
      </c>
      <c r="F15" s="2">
        <v>15.5</v>
      </c>
      <c r="G15" s="7">
        <v>15</v>
      </c>
      <c r="H15" s="2">
        <v>14.666666666666666</v>
      </c>
      <c r="I15" s="2">
        <v>15</v>
      </c>
      <c r="J15" s="2">
        <v>13</v>
      </c>
      <c r="K15" s="2">
        <v>15</v>
      </c>
      <c r="L15" s="2"/>
      <c r="M15" s="2">
        <v>16</v>
      </c>
      <c r="N15" s="14">
        <v>13</v>
      </c>
      <c r="O15" s="2">
        <v>14.8125</v>
      </c>
      <c r="P15" s="2">
        <v>17</v>
      </c>
      <c r="Q15" s="2">
        <v>17.833333333333332</v>
      </c>
      <c r="R15" s="2"/>
      <c r="S15" s="2">
        <v>14</v>
      </c>
      <c r="T15" s="2">
        <v>14</v>
      </c>
      <c r="U15" s="2">
        <v>16</v>
      </c>
      <c r="V15" s="2"/>
      <c r="W15" s="2"/>
    </row>
    <row r="16" spans="1:23" ht="15.75" thickBot="1" x14ac:dyDescent="0.3">
      <c r="A16" s="17">
        <v>6</v>
      </c>
      <c r="B16" s="16" t="s">
        <v>76</v>
      </c>
      <c r="C16" s="9" t="s">
        <v>14</v>
      </c>
      <c r="D16" s="8">
        <v>38.333333333333336</v>
      </c>
      <c r="E16" s="14"/>
      <c r="F16" s="13">
        <v>36.5</v>
      </c>
      <c r="G16" s="15">
        <v>35</v>
      </c>
      <c r="H16" s="14">
        <v>39</v>
      </c>
      <c r="I16" s="14">
        <v>38</v>
      </c>
      <c r="J16" s="13">
        <v>37</v>
      </c>
      <c r="K16" s="14">
        <v>35</v>
      </c>
      <c r="L16" s="14"/>
      <c r="M16" s="13"/>
      <c r="N16" s="14"/>
      <c r="O16" s="14">
        <v>36.5</v>
      </c>
      <c r="P16" s="13"/>
      <c r="Q16" s="14">
        <v>34</v>
      </c>
      <c r="R16" s="14"/>
      <c r="S16" s="13">
        <v>33.5</v>
      </c>
      <c r="T16" s="14">
        <v>36</v>
      </c>
      <c r="U16" s="14">
        <v>35</v>
      </c>
      <c r="V16" s="13"/>
      <c r="W16" s="12"/>
    </row>
    <row r="17" spans="1:23" ht="15.75" thickBot="1" x14ac:dyDescent="0.3">
      <c r="A17" s="17">
        <v>7</v>
      </c>
      <c r="B17" s="16" t="s">
        <v>75</v>
      </c>
      <c r="C17" s="9" t="s">
        <v>14</v>
      </c>
      <c r="D17" s="8">
        <v>27.5</v>
      </c>
      <c r="E17" s="14">
        <v>23.5</v>
      </c>
      <c r="F17" s="13">
        <v>31</v>
      </c>
      <c r="G17" s="15"/>
      <c r="H17" s="14">
        <v>19.5</v>
      </c>
      <c r="I17" s="14">
        <v>28</v>
      </c>
      <c r="J17" s="13">
        <v>25</v>
      </c>
      <c r="K17" s="14">
        <v>35</v>
      </c>
      <c r="L17" s="14">
        <v>25</v>
      </c>
      <c r="M17" s="13">
        <v>25</v>
      </c>
      <c r="N17" s="14"/>
      <c r="O17" s="14">
        <v>27</v>
      </c>
      <c r="P17" s="13">
        <v>25</v>
      </c>
      <c r="Q17" s="14">
        <v>32</v>
      </c>
      <c r="R17" s="14"/>
      <c r="S17" s="13">
        <v>26.5</v>
      </c>
      <c r="T17" s="14">
        <v>27.666666666666668</v>
      </c>
      <c r="U17" s="14">
        <v>30</v>
      </c>
      <c r="V17" s="13"/>
      <c r="W17" s="12"/>
    </row>
    <row r="18" spans="1:23" ht="15.75" thickBot="1" x14ac:dyDescent="0.3">
      <c r="A18" s="17">
        <v>8</v>
      </c>
      <c r="B18" s="16" t="s">
        <v>74</v>
      </c>
      <c r="C18" s="9" t="s">
        <v>1</v>
      </c>
      <c r="D18" s="8">
        <v>0.95833333333333337</v>
      </c>
      <c r="E18" s="14">
        <v>2</v>
      </c>
      <c r="F18" s="13">
        <v>1</v>
      </c>
      <c r="G18" s="15">
        <v>1</v>
      </c>
      <c r="H18" s="13">
        <v>0.56666666666666676</v>
      </c>
      <c r="I18" s="21">
        <v>0.6</v>
      </c>
      <c r="J18" s="13">
        <v>2</v>
      </c>
      <c r="K18" s="13">
        <v>0.75</v>
      </c>
      <c r="L18" s="13"/>
      <c r="M18" s="21"/>
      <c r="N18" s="13"/>
      <c r="O18" s="14">
        <v>0.65</v>
      </c>
      <c r="P18" s="13"/>
      <c r="Q18" s="14">
        <v>0.75</v>
      </c>
      <c r="R18" s="14"/>
      <c r="S18" s="13">
        <v>0.65</v>
      </c>
      <c r="T18" s="14">
        <v>0.66666666666666663</v>
      </c>
      <c r="U18" s="22"/>
      <c r="V18" s="21"/>
      <c r="W18" s="12"/>
    </row>
    <row r="19" spans="1:23" ht="15.75" thickBot="1" x14ac:dyDescent="0.3">
      <c r="A19" s="17">
        <v>9</v>
      </c>
      <c r="B19" s="16" t="s">
        <v>73</v>
      </c>
      <c r="C19" s="9" t="s">
        <v>1</v>
      </c>
      <c r="D19" s="8">
        <v>2.25</v>
      </c>
      <c r="E19" s="14">
        <v>2</v>
      </c>
      <c r="F19" s="13">
        <v>2</v>
      </c>
      <c r="G19" s="15">
        <v>1.625</v>
      </c>
      <c r="H19" s="14">
        <v>1.4166666666666667</v>
      </c>
      <c r="I19" s="14">
        <v>1</v>
      </c>
      <c r="J19" s="13">
        <v>5</v>
      </c>
      <c r="K19" s="14">
        <v>1.25</v>
      </c>
      <c r="L19" s="14"/>
      <c r="M19" s="13"/>
      <c r="N19" s="14">
        <v>2.25</v>
      </c>
      <c r="O19" s="14">
        <v>2.8125</v>
      </c>
      <c r="P19" s="13">
        <v>2</v>
      </c>
      <c r="Q19" s="14">
        <v>1</v>
      </c>
      <c r="R19" s="14">
        <v>2</v>
      </c>
      <c r="S19" s="13">
        <v>2.5</v>
      </c>
      <c r="T19" s="14">
        <v>2</v>
      </c>
      <c r="U19" s="14">
        <v>2</v>
      </c>
      <c r="V19" s="13"/>
      <c r="W19" s="12"/>
    </row>
    <row r="20" spans="1:23" ht="15.75" thickBot="1" x14ac:dyDescent="0.3">
      <c r="A20" s="17">
        <v>10</v>
      </c>
      <c r="B20" s="16" t="s">
        <v>72</v>
      </c>
      <c r="C20" s="9" t="s">
        <v>14</v>
      </c>
      <c r="D20" s="8">
        <v>25.2</v>
      </c>
      <c r="E20" s="2">
        <v>25</v>
      </c>
      <c r="F20" s="2">
        <v>23</v>
      </c>
      <c r="G20" s="7">
        <v>22</v>
      </c>
      <c r="H20" s="13">
        <v>21</v>
      </c>
      <c r="I20" s="21">
        <v>25</v>
      </c>
      <c r="J20" s="13">
        <v>22</v>
      </c>
      <c r="K20" s="13"/>
      <c r="L20" s="13"/>
      <c r="M20" s="21">
        <v>20</v>
      </c>
      <c r="N20" s="13">
        <v>24</v>
      </c>
      <c r="O20" s="2">
        <v>22.666666666666668</v>
      </c>
      <c r="P20" s="2"/>
      <c r="Q20" s="2"/>
      <c r="R20" s="2">
        <v>25</v>
      </c>
      <c r="S20" s="20">
        <v>40</v>
      </c>
      <c r="T20" s="18">
        <v>21</v>
      </c>
      <c r="U20" s="19">
        <v>25</v>
      </c>
      <c r="V20" s="19"/>
      <c r="W20" s="18"/>
    </row>
    <row r="21" spans="1:23" ht="15.75" thickBot="1" x14ac:dyDescent="0.3">
      <c r="A21" s="17">
        <v>11</v>
      </c>
      <c r="B21" s="16" t="s">
        <v>71</v>
      </c>
      <c r="C21" s="9" t="s">
        <v>38</v>
      </c>
      <c r="D21" s="8">
        <v>17</v>
      </c>
      <c r="E21" s="14">
        <v>17.5</v>
      </c>
      <c r="F21" s="13">
        <v>18</v>
      </c>
      <c r="G21" s="15">
        <v>18</v>
      </c>
      <c r="H21" s="14">
        <v>18</v>
      </c>
      <c r="I21" s="14">
        <v>18</v>
      </c>
      <c r="J21" s="13">
        <v>18</v>
      </c>
      <c r="K21" s="14"/>
      <c r="L21" s="14">
        <v>15</v>
      </c>
      <c r="M21" s="13">
        <v>15</v>
      </c>
      <c r="N21" s="14">
        <v>18</v>
      </c>
      <c r="O21" s="14">
        <v>14.333333333333334</v>
      </c>
      <c r="P21" s="13">
        <v>15</v>
      </c>
      <c r="Q21" s="14">
        <v>17.5</v>
      </c>
      <c r="R21" s="14">
        <v>18</v>
      </c>
      <c r="S21" s="13">
        <v>15</v>
      </c>
      <c r="T21" s="14">
        <v>18</v>
      </c>
      <c r="U21" s="14"/>
      <c r="V21" s="13"/>
      <c r="W21" s="12">
        <v>15</v>
      </c>
    </row>
    <row r="22" spans="1:23" ht="15.75" thickBot="1" x14ac:dyDescent="0.3">
      <c r="A22" s="17">
        <v>12</v>
      </c>
      <c r="B22" s="16" t="s">
        <v>70</v>
      </c>
      <c r="C22" s="9" t="s">
        <v>14</v>
      </c>
      <c r="D22" s="8">
        <v>8.75</v>
      </c>
      <c r="E22" s="2">
        <v>7</v>
      </c>
      <c r="F22" s="2">
        <v>8</v>
      </c>
      <c r="G22" s="7">
        <v>6</v>
      </c>
      <c r="H22" s="13">
        <v>7.75</v>
      </c>
      <c r="I22" s="21">
        <v>9</v>
      </c>
      <c r="J22" s="13">
        <v>8</v>
      </c>
      <c r="K22" s="13">
        <v>8</v>
      </c>
      <c r="L22" s="13"/>
      <c r="M22" s="21">
        <v>8</v>
      </c>
      <c r="N22" s="13">
        <v>8</v>
      </c>
      <c r="O22" s="2">
        <v>6.333333333333333</v>
      </c>
      <c r="P22" s="2">
        <v>9</v>
      </c>
      <c r="Q22" s="2">
        <v>8</v>
      </c>
      <c r="R22" s="2">
        <v>10</v>
      </c>
      <c r="S22" s="20">
        <v>9</v>
      </c>
      <c r="T22" s="18">
        <v>10.666666666666666</v>
      </c>
      <c r="U22" s="19">
        <v>8.5</v>
      </c>
      <c r="V22" s="19">
        <v>10</v>
      </c>
      <c r="W22" s="18">
        <v>8</v>
      </c>
    </row>
    <row r="23" spans="1:23" ht="15.75" thickBot="1" x14ac:dyDescent="0.3">
      <c r="A23" s="17">
        <v>13</v>
      </c>
      <c r="B23" s="16" t="s">
        <v>69</v>
      </c>
      <c r="C23" s="9" t="s">
        <v>14</v>
      </c>
      <c r="D23" s="8">
        <v>5.833333333333333</v>
      </c>
      <c r="E23" s="14">
        <v>5</v>
      </c>
      <c r="F23" s="13">
        <v>6.5</v>
      </c>
      <c r="G23" s="15"/>
      <c r="H23" s="14">
        <v>6</v>
      </c>
      <c r="I23" s="22">
        <v>6</v>
      </c>
      <c r="J23" s="13">
        <v>5</v>
      </c>
      <c r="K23" s="14">
        <v>5</v>
      </c>
      <c r="L23" s="14"/>
      <c r="M23" s="21">
        <v>5</v>
      </c>
      <c r="N23" s="14">
        <v>5</v>
      </c>
      <c r="O23" s="14">
        <v>4.666666666666667</v>
      </c>
      <c r="P23" s="13">
        <v>5.5</v>
      </c>
      <c r="Q23" s="14">
        <v>6</v>
      </c>
      <c r="R23" s="14">
        <v>6.5</v>
      </c>
      <c r="S23" s="13">
        <v>5</v>
      </c>
      <c r="T23" s="14">
        <v>6.166666666666667</v>
      </c>
      <c r="U23" s="22">
        <v>5</v>
      </c>
      <c r="V23" s="21"/>
      <c r="W23" s="12">
        <v>8</v>
      </c>
    </row>
    <row r="24" spans="1:23" ht="15.75" thickBot="1" x14ac:dyDescent="0.3">
      <c r="A24" s="17">
        <v>14</v>
      </c>
      <c r="B24" s="16" t="s">
        <v>68</v>
      </c>
      <c r="C24" s="9" t="s">
        <v>26</v>
      </c>
      <c r="D24" s="8">
        <v>6.75</v>
      </c>
      <c r="E24" s="14">
        <v>7</v>
      </c>
      <c r="F24" s="13">
        <v>8.5</v>
      </c>
      <c r="G24" s="15">
        <v>7</v>
      </c>
      <c r="H24" s="14">
        <v>7.833333333333333</v>
      </c>
      <c r="I24" s="22">
        <v>6</v>
      </c>
      <c r="J24" s="13">
        <v>7.5</v>
      </c>
      <c r="K24" s="14">
        <v>8</v>
      </c>
      <c r="L24" s="14">
        <v>8</v>
      </c>
      <c r="M24" s="21">
        <v>6</v>
      </c>
      <c r="N24" s="14">
        <v>5</v>
      </c>
      <c r="O24" s="14">
        <v>5</v>
      </c>
      <c r="P24" s="13">
        <v>8</v>
      </c>
      <c r="Q24" s="14">
        <v>8</v>
      </c>
      <c r="R24" s="14"/>
      <c r="S24" s="13">
        <v>8.5</v>
      </c>
      <c r="T24" s="14"/>
      <c r="U24" s="22"/>
      <c r="V24" s="21"/>
      <c r="W24" s="12">
        <v>5</v>
      </c>
    </row>
    <row r="25" spans="1:23" ht="15.75" thickBot="1" x14ac:dyDescent="0.3">
      <c r="A25" s="17">
        <v>15</v>
      </c>
      <c r="B25" s="16" t="s">
        <v>67</v>
      </c>
      <c r="C25" s="9" t="s">
        <v>14</v>
      </c>
      <c r="D25" s="8">
        <v>3</v>
      </c>
      <c r="E25" s="2">
        <v>2.6</v>
      </c>
      <c r="F25" s="2">
        <v>2.5</v>
      </c>
      <c r="G25" s="7">
        <v>2.75</v>
      </c>
      <c r="H25" s="13">
        <v>2.5</v>
      </c>
      <c r="I25" s="21">
        <v>3</v>
      </c>
      <c r="J25" s="13">
        <v>3</v>
      </c>
      <c r="K25" s="13"/>
      <c r="L25" s="13"/>
      <c r="M25" s="21">
        <v>3</v>
      </c>
      <c r="N25" s="13">
        <v>3</v>
      </c>
      <c r="O25" s="2">
        <v>2.5</v>
      </c>
      <c r="P25" s="2"/>
      <c r="Q25" s="2"/>
      <c r="R25" s="2">
        <v>2.5</v>
      </c>
      <c r="S25" s="20">
        <v>2</v>
      </c>
      <c r="T25" s="18"/>
      <c r="U25" s="19"/>
      <c r="V25" s="19"/>
      <c r="W25" s="18">
        <v>3.5</v>
      </c>
    </row>
    <row r="26" spans="1:23" ht="15.75" thickBot="1" x14ac:dyDescent="0.3">
      <c r="A26" s="17">
        <v>16</v>
      </c>
      <c r="B26" s="16" t="s">
        <v>66</v>
      </c>
      <c r="C26" s="9" t="s">
        <v>52</v>
      </c>
      <c r="D26" s="8">
        <v>13.75</v>
      </c>
      <c r="E26" s="2">
        <v>12</v>
      </c>
      <c r="F26" s="2">
        <v>12</v>
      </c>
      <c r="G26" s="7">
        <v>12</v>
      </c>
      <c r="H26" s="13"/>
      <c r="I26" s="21">
        <v>12</v>
      </c>
      <c r="J26" s="13">
        <v>12</v>
      </c>
      <c r="K26" s="13"/>
      <c r="L26" s="13"/>
      <c r="M26" s="21"/>
      <c r="N26" s="13"/>
      <c r="O26" s="2">
        <v>10</v>
      </c>
      <c r="P26" s="2"/>
      <c r="Q26" s="2">
        <v>10.5</v>
      </c>
      <c r="R26" s="2"/>
      <c r="S26" s="20">
        <v>10</v>
      </c>
      <c r="T26" s="18">
        <v>10.666666666666666</v>
      </c>
      <c r="U26" s="19">
        <v>12</v>
      </c>
      <c r="V26" s="19"/>
      <c r="W26" s="18"/>
    </row>
    <row r="27" spans="1:23" ht="15.75" thickBot="1" x14ac:dyDescent="0.3">
      <c r="A27" s="17">
        <v>17</v>
      </c>
      <c r="B27" s="16" t="s">
        <v>65</v>
      </c>
      <c r="C27" s="9" t="s">
        <v>14</v>
      </c>
      <c r="D27" s="8">
        <v>8.1666666666666661</v>
      </c>
      <c r="E27" s="2">
        <v>8</v>
      </c>
      <c r="F27" s="2"/>
      <c r="G27" s="7">
        <v>12</v>
      </c>
      <c r="H27" s="13"/>
      <c r="I27" s="21"/>
      <c r="J27" s="13">
        <v>8</v>
      </c>
      <c r="K27" s="13"/>
      <c r="L27" s="13"/>
      <c r="M27" s="21">
        <v>10</v>
      </c>
      <c r="N27" s="13"/>
      <c r="O27" s="2">
        <v>8</v>
      </c>
      <c r="P27" s="2"/>
      <c r="Q27" s="2"/>
      <c r="R27" s="2">
        <v>8</v>
      </c>
      <c r="S27" s="20">
        <v>7.5</v>
      </c>
      <c r="T27" s="18">
        <v>7.666666666666667</v>
      </c>
      <c r="U27" s="19"/>
      <c r="V27" s="19"/>
      <c r="W27" s="18"/>
    </row>
    <row r="28" spans="1:23" ht="15.75" thickBot="1" x14ac:dyDescent="0.3">
      <c r="A28" s="17">
        <v>18</v>
      </c>
      <c r="B28" s="16" t="s">
        <v>64</v>
      </c>
      <c r="C28" s="9" t="s">
        <v>1</v>
      </c>
      <c r="D28" s="8">
        <v>0.5</v>
      </c>
      <c r="E28" s="14">
        <v>1</v>
      </c>
      <c r="F28" s="13">
        <v>1.25</v>
      </c>
      <c r="G28" s="15">
        <v>0.6</v>
      </c>
      <c r="H28" s="14">
        <v>1</v>
      </c>
      <c r="I28" s="14">
        <v>0.6</v>
      </c>
      <c r="J28" s="13">
        <v>1</v>
      </c>
      <c r="K28" s="14"/>
      <c r="L28" s="14">
        <v>0.5</v>
      </c>
      <c r="M28" s="13">
        <v>0.5</v>
      </c>
      <c r="N28" s="14"/>
      <c r="O28" s="14">
        <v>0.5</v>
      </c>
      <c r="P28" s="13">
        <v>0.5</v>
      </c>
      <c r="Q28" s="14">
        <v>1</v>
      </c>
      <c r="R28" s="14">
        <v>1</v>
      </c>
      <c r="S28" s="13">
        <v>0.7</v>
      </c>
      <c r="T28" s="14"/>
      <c r="U28" s="14">
        <v>1.5</v>
      </c>
      <c r="V28" s="13">
        <v>1</v>
      </c>
      <c r="W28" s="12">
        <v>1</v>
      </c>
    </row>
    <row r="29" spans="1:23" ht="15.75" thickBot="1" x14ac:dyDescent="0.3">
      <c r="A29" s="17">
        <v>19</v>
      </c>
      <c r="B29" s="16" t="s">
        <v>63</v>
      </c>
      <c r="C29" s="9" t="s">
        <v>1</v>
      </c>
      <c r="D29" s="8">
        <v>0.5</v>
      </c>
      <c r="E29" s="14">
        <v>0.875</v>
      </c>
      <c r="F29" s="13">
        <v>1.25</v>
      </c>
      <c r="G29" s="15">
        <v>0.6</v>
      </c>
      <c r="H29" s="14">
        <v>1</v>
      </c>
      <c r="I29" s="14">
        <v>0.6</v>
      </c>
      <c r="J29" s="13">
        <v>1</v>
      </c>
      <c r="K29" s="14"/>
      <c r="L29" s="14">
        <v>0.5</v>
      </c>
      <c r="M29" s="13">
        <v>0.5</v>
      </c>
      <c r="N29" s="14"/>
      <c r="O29" s="14">
        <v>0.5</v>
      </c>
      <c r="P29" s="13">
        <v>0.5</v>
      </c>
      <c r="Q29" s="14">
        <v>1</v>
      </c>
      <c r="R29" s="14">
        <v>1</v>
      </c>
      <c r="S29" s="13">
        <v>0.7</v>
      </c>
      <c r="T29" s="14"/>
      <c r="U29" s="14">
        <v>1.5</v>
      </c>
      <c r="V29" s="13">
        <v>1</v>
      </c>
      <c r="W29" s="12">
        <v>1</v>
      </c>
    </row>
    <row r="30" spans="1:23" ht="15.75" thickBot="1" x14ac:dyDescent="0.3">
      <c r="A30" s="17">
        <v>20</v>
      </c>
      <c r="B30" s="16" t="s">
        <v>62</v>
      </c>
      <c r="C30" s="9" t="s">
        <v>1</v>
      </c>
      <c r="D30" s="8">
        <v>1.5625</v>
      </c>
      <c r="E30" s="14">
        <v>1</v>
      </c>
      <c r="F30" s="13">
        <v>1</v>
      </c>
      <c r="G30" s="15">
        <v>1</v>
      </c>
      <c r="H30" s="14">
        <v>1</v>
      </c>
      <c r="I30" s="14">
        <v>1</v>
      </c>
      <c r="J30" s="13">
        <v>1.5</v>
      </c>
      <c r="K30" s="14">
        <v>2</v>
      </c>
      <c r="L30" s="14"/>
      <c r="M30" s="13">
        <v>2</v>
      </c>
      <c r="N30" s="14">
        <v>2.5</v>
      </c>
      <c r="O30" s="14"/>
      <c r="P30" s="13">
        <v>1</v>
      </c>
      <c r="Q30" s="14">
        <v>1</v>
      </c>
      <c r="R30" s="14">
        <v>1</v>
      </c>
      <c r="S30" s="13">
        <v>1</v>
      </c>
      <c r="T30" s="14"/>
      <c r="U30" s="14">
        <v>1</v>
      </c>
      <c r="V30" s="13"/>
      <c r="W30" s="12">
        <v>1</v>
      </c>
    </row>
    <row r="31" spans="1:23" ht="15.75" thickBot="1" x14ac:dyDescent="0.3">
      <c r="A31" s="17">
        <v>21</v>
      </c>
      <c r="B31" s="16" t="s">
        <v>61</v>
      </c>
      <c r="C31" s="9" t="s">
        <v>1</v>
      </c>
      <c r="D31" s="8">
        <v>0.33</v>
      </c>
      <c r="E31" s="14"/>
      <c r="F31" s="13"/>
      <c r="G31" s="15">
        <v>0.5</v>
      </c>
      <c r="H31" s="14">
        <v>0.5</v>
      </c>
      <c r="I31" s="14">
        <v>0.5</v>
      </c>
      <c r="J31" s="13">
        <v>0.33</v>
      </c>
      <c r="K31" s="14"/>
      <c r="L31" s="14"/>
      <c r="M31" s="13"/>
      <c r="N31" s="14">
        <v>0.25</v>
      </c>
      <c r="O31" s="14">
        <v>0.33</v>
      </c>
      <c r="P31" s="13"/>
      <c r="Q31" s="14">
        <v>0.25</v>
      </c>
      <c r="R31" s="14"/>
      <c r="S31" s="13">
        <v>0.25</v>
      </c>
      <c r="T31" s="14">
        <v>0.33</v>
      </c>
      <c r="U31" s="14">
        <v>0.5</v>
      </c>
      <c r="V31" s="13">
        <v>1</v>
      </c>
      <c r="W31" s="12"/>
    </row>
    <row r="32" spans="1:23" ht="15.75" thickBot="1" x14ac:dyDescent="0.3">
      <c r="A32" s="17">
        <v>22</v>
      </c>
      <c r="B32" s="16" t="s">
        <v>60</v>
      </c>
      <c r="C32" s="9" t="s">
        <v>59</v>
      </c>
      <c r="D32" s="8">
        <v>12</v>
      </c>
      <c r="E32" s="2">
        <v>15</v>
      </c>
      <c r="F32" s="2">
        <v>13</v>
      </c>
      <c r="G32" s="7">
        <v>11</v>
      </c>
      <c r="H32" s="13">
        <v>11.5</v>
      </c>
      <c r="I32" s="21">
        <v>12</v>
      </c>
      <c r="J32" s="13">
        <v>15</v>
      </c>
      <c r="K32" s="13">
        <v>12</v>
      </c>
      <c r="L32" s="13"/>
      <c r="M32" s="21"/>
      <c r="N32" s="13"/>
      <c r="O32" s="2">
        <v>9.3333333333333339</v>
      </c>
      <c r="P32" s="2"/>
      <c r="Q32" s="2">
        <v>8</v>
      </c>
      <c r="R32" s="2">
        <v>12</v>
      </c>
      <c r="S32" s="20">
        <v>10.5</v>
      </c>
      <c r="T32" s="18">
        <v>11</v>
      </c>
      <c r="U32" s="19">
        <v>12</v>
      </c>
      <c r="V32" s="19"/>
      <c r="W32" s="18"/>
    </row>
    <row r="33" spans="1:23" ht="15.75" thickBot="1" x14ac:dyDescent="0.3">
      <c r="A33" s="17">
        <v>23</v>
      </c>
      <c r="B33" s="16" t="s">
        <v>58</v>
      </c>
      <c r="C33" s="9" t="s">
        <v>56</v>
      </c>
      <c r="D33" s="8">
        <v>4.3</v>
      </c>
      <c r="E33" s="2">
        <v>4.5</v>
      </c>
      <c r="F33" s="2">
        <v>4</v>
      </c>
      <c r="G33" s="7">
        <v>4.5</v>
      </c>
      <c r="H33" s="13">
        <v>4.5</v>
      </c>
      <c r="I33" s="21">
        <v>3.5</v>
      </c>
      <c r="J33" s="13">
        <v>3.5</v>
      </c>
      <c r="K33" s="13">
        <v>4.5</v>
      </c>
      <c r="L33" s="13"/>
      <c r="M33" s="21">
        <v>4</v>
      </c>
      <c r="N33" s="13">
        <v>4</v>
      </c>
      <c r="O33" s="2">
        <v>3</v>
      </c>
      <c r="P33" s="2">
        <v>3.75</v>
      </c>
      <c r="Q33" s="2">
        <v>4.5</v>
      </c>
      <c r="R33" s="2">
        <v>5</v>
      </c>
      <c r="S33" s="20">
        <v>3.5</v>
      </c>
      <c r="T33" s="18">
        <v>4</v>
      </c>
      <c r="U33" s="19">
        <v>4.5</v>
      </c>
      <c r="V33" s="19"/>
      <c r="W33" s="18"/>
    </row>
    <row r="34" spans="1:23" ht="15.75" thickBot="1" x14ac:dyDescent="0.3">
      <c r="A34" s="17">
        <v>24</v>
      </c>
      <c r="B34" s="16" t="s">
        <v>57</v>
      </c>
      <c r="C34" s="9" t="s">
        <v>56</v>
      </c>
      <c r="D34" s="8">
        <v>4.3</v>
      </c>
      <c r="E34" s="2">
        <v>4.5</v>
      </c>
      <c r="F34" s="2">
        <v>4.5</v>
      </c>
      <c r="G34" s="7">
        <v>4</v>
      </c>
      <c r="H34" s="13">
        <v>4.5</v>
      </c>
      <c r="I34" s="21">
        <v>3.5</v>
      </c>
      <c r="J34" s="13">
        <v>3.5</v>
      </c>
      <c r="K34" s="13">
        <v>4.5</v>
      </c>
      <c r="L34" s="13">
        <v>4.5</v>
      </c>
      <c r="M34" s="21">
        <v>4</v>
      </c>
      <c r="N34" s="13">
        <v>4</v>
      </c>
      <c r="O34" s="2">
        <v>3</v>
      </c>
      <c r="P34" s="2">
        <v>4</v>
      </c>
      <c r="Q34" s="2">
        <v>4</v>
      </c>
      <c r="R34" s="2"/>
      <c r="S34" s="20">
        <v>3.5</v>
      </c>
      <c r="T34" s="18">
        <v>4</v>
      </c>
      <c r="U34" s="19">
        <v>4.5</v>
      </c>
      <c r="V34" s="19"/>
      <c r="W34" s="18">
        <v>4</v>
      </c>
    </row>
    <row r="35" spans="1:23" ht="15.75" thickBot="1" x14ac:dyDescent="0.3">
      <c r="A35" s="17">
        <v>25</v>
      </c>
      <c r="B35" s="16" t="s">
        <v>55</v>
      </c>
      <c r="C35" s="9" t="s">
        <v>54</v>
      </c>
      <c r="D35" s="8">
        <v>5.333333333333333</v>
      </c>
      <c r="E35" s="2">
        <v>5.5</v>
      </c>
      <c r="F35" s="2">
        <v>6</v>
      </c>
      <c r="G35" s="7">
        <v>5</v>
      </c>
      <c r="H35" s="13">
        <v>5.083333333333333</v>
      </c>
      <c r="I35" s="21">
        <v>5</v>
      </c>
      <c r="J35" s="13">
        <v>5</v>
      </c>
      <c r="K35" s="13">
        <v>5</v>
      </c>
      <c r="L35" s="13">
        <v>5</v>
      </c>
      <c r="M35" s="21">
        <v>5</v>
      </c>
      <c r="N35" s="13">
        <v>5</v>
      </c>
      <c r="O35" s="2">
        <v>4.833333333333333</v>
      </c>
      <c r="P35" s="2">
        <v>5</v>
      </c>
      <c r="Q35" s="2">
        <v>5</v>
      </c>
      <c r="R35" s="2">
        <v>5</v>
      </c>
      <c r="S35" s="20">
        <v>4.5</v>
      </c>
      <c r="T35" s="18">
        <v>5</v>
      </c>
      <c r="U35" s="19">
        <v>5</v>
      </c>
      <c r="V35" s="19"/>
      <c r="W35" s="18">
        <v>4</v>
      </c>
    </row>
    <row r="36" spans="1:23" ht="15.75" thickBot="1" x14ac:dyDescent="0.3">
      <c r="A36" s="17">
        <v>26</v>
      </c>
      <c r="B36" s="16" t="s">
        <v>53</v>
      </c>
      <c r="C36" s="9" t="s">
        <v>52</v>
      </c>
      <c r="D36" s="8">
        <v>19.666666666666668</v>
      </c>
      <c r="E36" s="14">
        <v>20</v>
      </c>
      <c r="F36" s="13">
        <v>21</v>
      </c>
      <c r="G36" s="15">
        <v>21</v>
      </c>
      <c r="H36" s="14">
        <v>19</v>
      </c>
      <c r="I36" s="14">
        <v>21</v>
      </c>
      <c r="J36" s="13">
        <v>22</v>
      </c>
      <c r="K36" s="14"/>
      <c r="L36" s="14">
        <v>20</v>
      </c>
      <c r="M36" s="13">
        <v>20</v>
      </c>
      <c r="N36" s="14">
        <v>21</v>
      </c>
      <c r="O36" s="14">
        <v>15.333333333333334</v>
      </c>
      <c r="P36" s="13">
        <v>22</v>
      </c>
      <c r="Q36" s="14"/>
      <c r="R36" s="14">
        <v>25</v>
      </c>
      <c r="S36" s="13">
        <v>20</v>
      </c>
      <c r="T36" s="14">
        <v>22.666666666666668</v>
      </c>
      <c r="U36" s="14">
        <v>26</v>
      </c>
      <c r="V36" s="13"/>
      <c r="W36" s="12">
        <v>20</v>
      </c>
    </row>
    <row r="37" spans="1:23" ht="15.75" thickBot="1" x14ac:dyDescent="0.3">
      <c r="A37" s="17">
        <v>27</v>
      </c>
      <c r="B37" s="16" t="s">
        <v>51</v>
      </c>
      <c r="C37" s="9" t="s">
        <v>26</v>
      </c>
      <c r="D37" s="8">
        <v>11.833333333333334</v>
      </c>
      <c r="E37" s="14">
        <v>12</v>
      </c>
      <c r="F37" s="13"/>
      <c r="G37" s="15">
        <v>14</v>
      </c>
      <c r="H37" s="13">
        <v>14</v>
      </c>
      <c r="I37" s="13">
        <v>12</v>
      </c>
      <c r="J37" s="13">
        <v>12</v>
      </c>
      <c r="K37" s="13"/>
      <c r="L37" s="13">
        <v>14</v>
      </c>
      <c r="M37" s="13"/>
      <c r="N37" s="13">
        <v>15</v>
      </c>
      <c r="O37" s="14">
        <v>11.666666666666666</v>
      </c>
      <c r="P37" s="13">
        <v>13</v>
      </c>
      <c r="Q37" s="14">
        <v>13.5</v>
      </c>
      <c r="R37" s="14">
        <v>17</v>
      </c>
      <c r="S37" s="13">
        <v>13</v>
      </c>
      <c r="T37" s="14">
        <v>15.333333333333334</v>
      </c>
      <c r="U37" s="14">
        <v>16</v>
      </c>
      <c r="V37" s="13"/>
      <c r="W37" s="12"/>
    </row>
    <row r="38" spans="1:23" ht="15.75" thickBot="1" x14ac:dyDescent="0.3">
      <c r="A38" s="17">
        <v>28</v>
      </c>
      <c r="B38" s="16" t="s">
        <v>50</v>
      </c>
      <c r="C38" s="9" t="s">
        <v>1</v>
      </c>
      <c r="D38" s="8">
        <v>6.333333333333333</v>
      </c>
      <c r="E38" s="14">
        <v>5</v>
      </c>
      <c r="F38" s="13">
        <v>7</v>
      </c>
      <c r="G38" s="15">
        <v>7.75</v>
      </c>
      <c r="H38" s="14">
        <v>7</v>
      </c>
      <c r="I38" s="14">
        <v>7</v>
      </c>
      <c r="J38" s="13">
        <v>8</v>
      </c>
      <c r="K38" s="14">
        <v>5</v>
      </c>
      <c r="L38" s="14">
        <v>5</v>
      </c>
      <c r="M38" s="13">
        <v>5</v>
      </c>
      <c r="N38" s="14">
        <v>5</v>
      </c>
      <c r="O38" s="14">
        <v>8.25</v>
      </c>
      <c r="P38" s="13">
        <v>8</v>
      </c>
      <c r="Q38" s="14">
        <v>4.833333333333333</v>
      </c>
      <c r="R38" s="14">
        <v>7</v>
      </c>
      <c r="S38" s="13">
        <v>5.25</v>
      </c>
      <c r="T38" s="14">
        <v>9</v>
      </c>
      <c r="U38" s="14">
        <v>10</v>
      </c>
      <c r="V38" s="13">
        <v>10</v>
      </c>
      <c r="W38" s="12"/>
    </row>
    <row r="39" spans="1:23" ht="15.75" thickBot="1" x14ac:dyDescent="0.3">
      <c r="A39" s="17">
        <v>29</v>
      </c>
      <c r="B39" s="16" t="s">
        <v>49</v>
      </c>
      <c r="C39" s="9" t="s">
        <v>14</v>
      </c>
      <c r="D39" s="8">
        <v>6.833333333333333</v>
      </c>
      <c r="E39" s="2">
        <v>7.5</v>
      </c>
      <c r="F39" s="2">
        <v>6.5</v>
      </c>
      <c r="G39" s="7">
        <v>6</v>
      </c>
      <c r="H39" s="2">
        <v>6.5</v>
      </c>
      <c r="I39" s="2">
        <v>5</v>
      </c>
      <c r="J39" s="2">
        <v>8</v>
      </c>
      <c r="K39" s="2">
        <v>7</v>
      </c>
      <c r="L39" s="20">
        <v>8</v>
      </c>
      <c r="M39" s="2">
        <v>7</v>
      </c>
      <c r="N39" s="14">
        <v>8</v>
      </c>
      <c r="O39" s="2">
        <v>6</v>
      </c>
      <c r="P39" s="2">
        <v>7</v>
      </c>
      <c r="Q39" s="2">
        <v>8.3333333333333339</v>
      </c>
      <c r="R39" s="2">
        <v>8</v>
      </c>
      <c r="S39" s="20">
        <v>6.5</v>
      </c>
      <c r="T39" s="18">
        <v>7</v>
      </c>
      <c r="U39" s="18">
        <v>7</v>
      </c>
      <c r="V39" s="2">
        <v>8</v>
      </c>
      <c r="W39" s="18">
        <v>6</v>
      </c>
    </row>
    <row r="40" spans="1:23" ht="15.75" thickBot="1" x14ac:dyDescent="0.3">
      <c r="A40" s="17">
        <v>30</v>
      </c>
      <c r="B40" s="16" t="s">
        <v>48</v>
      </c>
      <c r="C40" s="9" t="s">
        <v>14</v>
      </c>
      <c r="D40" s="8">
        <v>9.8333333333333339</v>
      </c>
      <c r="E40" s="2">
        <v>10</v>
      </c>
      <c r="F40" s="2">
        <v>12</v>
      </c>
      <c r="G40" s="7">
        <v>14.75</v>
      </c>
      <c r="H40" s="2">
        <v>9.25</v>
      </c>
      <c r="I40" s="2">
        <v>10</v>
      </c>
      <c r="J40" s="2">
        <v>12</v>
      </c>
      <c r="K40" s="2">
        <v>10</v>
      </c>
      <c r="L40" s="20"/>
      <c r="M40" s="2">
        <v>8</v>
      </c>
      <c r="N40" s="14">
        <v>10</v>
      </c>
      <c r="O40" s="2">
        <v>9.75</v>
      </c>
      <c r="P40" s="2"/>
      <c r="Q40" s="2">
        <v>10.666666666666666</v>
      </c>
      <c r="R40" s="2">
        <v>9</v>
      </c>
      <c r="S40" s="20">
        <v>8.25</v>
      </c>
      <c r="T40" s="18">
        <v>12</v>
      </c>
      <c r="U40" s="18">
        <v>10</v>
      </c>
      <c r="V40" s="2">
        <v>10</v>
      </c>
      <c r="W40" s="18">
        <v>10</v>
      </c>
    </row>
    <row r="41" spans="1:23" ht="15.75" thickBot="1" x14ac:dyDescent="0.3">
      <c r="A41" s="17">
        <v>31</v>
      </c>
      <c r="B41" s="16" t="s">
        <v>47</v>
      </c>
      <c r="C41" s="9" t="s">
        <v>14</v>
      </c>
      <c r="D41" s="8">
        <v>7.666666666666667</v>
      </c>
      <c r="E41" s="14">
        <v>7</v>
      </c>
      <c r="F41" s="13">
        <v>8</v>
      </c>
      <c r="G41" s="15">
        <v>7.125</v>
      </c>
      <c r="H41" s="14">
        <v>7.25</v>
      </c>
      <c r="I41" s="14">
        <v>5</v>
      </c>
      <c r="J41" s="13">
        <v>8</v>
      </c>
      <c r="K41" s="14">
        <v>7</v>
      </c>
      <c r="L41" s="14">
        <v>8</v>
      </c>
      <c r="M41" s="13">
        <v>7</v>
      </c>
      <c r="N41" s="14">
        <v>6</v>
      </c>
      <c r="O41" s="14">
        <v>6</v>
      </c>
      <c r="P41" s="13">
        <v>6</v>
      </c>
      <c r="Q41" s="14">
        <v>4.333333333333333</v>
      </c>
      <c r="R41" s="14">
        <v>5</v>
      </c>
      <c r="S41" s="13">
        <v>6</v>
      </c>
      <c r="T41" s="14">
        <v>9</v>
      </c>
      <c r="U41" s="14">
        <v>8</v>
      </c>
      <c r="V41" s="13">
        <v>6</v>
      </c>
      <c r="W41" s="12">
        <v>8</v>
      </c>
    </row>
    <row r="42" spans="1:23" ht="15.75" thickBot="1" x14ac:dyDescent="0.3">
      <c r="A42" s="17">
        <v>32</v>
      </c>
      <c r="B42" s="16" t="s">
        <v>46</v>
      </c>
      <c r="C42" s="9" t="s">
        <v>43</v>
      </c>
      <c r="D42" s="8">
        <v>6.833333333333333</v>
      </c>
      <c r="E42" s="14">
        <v>5</v>
      </c>
      <c r="F42" s="13">
        <v>6</v>
      </c>
      <c r="G42" s="15">
        <v>5</v>
      </c>
      <c r="H42" s="14">
        <v>5</v>
      </c>
      <c r="I42" s="22">
        <v>8</v>
      </c>
      <c r="J42" s="13">
        <v>8</v>
      </c>
      <c r="K42" s="14">
        <v>10</v>
      </c>
      <c r="L42" s="14"/>
      <c r="M42" s="21">
        <v>6</v>
      </c>
      <c r="N42" s="14">
        <v>6</v>
      </c>
      <c r="O42" s="14">
        <v>5</v>
      </c>
      <c r="P42" s="13">
        <v>7</v>
      </c>
      <c r="Q42" s="14">
        <v>5</v>
      </c>
      <c r="R42" s="14">
        <v>6</v>
      </c>
      <c r="S42" s="13">
        <v>6</v>
      </c>
      <c r="T42" s="14"/>
      <c r="U42" s="22"/>
      <c r="V42" s="21"/>
      <c r="W42" s="12">
        <v>8</v>
      </c>
    </row>
    <row r="43" spans="1:23" ht="15.75" thickBot="1" x14ac:dyDescent="0.3">
      <c r="A43" s="17">
        <v>33</v>
      </c>
      <c r="B43" s="16" t="s">
        <v>45</v>
      </c>
      <c r="C43" s="9" t="s">
        <v>1</v>
      </c>
      <c r="D43" s="8">
        <v>3.0500000000000003</v>
      </c>
      <c r="E43" s="14">
        <v>3</v>
      </c>
      <c r="F43" s="13">
        <v>2.75</v>
      </c>
      <c r="G43" s="15">
        <v>2.625</v>
      </c>
      <c r="H43" s="14">
        <v>2.125</v>
      </c>
      <c r="I43" s="22">
        <v>3</v>
      </c>
      <c r="J43" s="13">
        <v>3.5</v>
      </c>
      <c r="K43" s="14">
        <v>3.5</v>
      </c>
      <c r="L43" s="14">
        <v>3</v>
      </c>
      <c r="M43" s="21">
        <v>4</v>
      </c>
      <c r="N43" s="14">
        <v>3</v>
      </c>
      <c r="O43" s="14">
        <v>2.6666666666666665</v>
      </c>
      <c r="P43" s="13">
        <v>5</v>
      </c>
      <c r="Q43" s="14">
        <v>5</v>
      </c>
      <c r="R43" s="14">
        <v>3</v>
      </c>
      <c r="S43" s="13">
        <v>3.5</v>
      </c>
      <c r="T43" s="14">
        <v>2.6666666666666665</v>
      </c>
      <c r="U43" s="22">
        <v>3</v>
      </c>
      <c r="V43" s="21">
        <v>4</v>
      </c>
      <c r="W43" s="12">
        <v>5</v>
      </c>
    </row>
    <row r="44" spans="1:23" ht="15.75" thickBot="1" x14ac:dyDescent="0.3">
      <c r="A44" s="17">
        <v>34</v>
      </c>
      <c r="B44" s="16" t="s">
        <v>44</v>
      </c>
      <c r="C44" s="9" t="s">
        <v>43</v>
      </c>
      <c r="D44" s="8">
        <v>10</v>
      </c>
      <c r="E44" s="2"/>
      <c r="F44" s="2">
        <v>12</v>
      </c>
      <c r="G44" s="7">
        <v>4</v>
      </c>
      <c r="H44" s="13">
        <v>10</v>
      </c>
      <c r="I44" s="13">
        <v>25</v>
      </c>
      <c r="J44" s="13">
        <v>10</v>
      </c>
      <c r="K44" s="13">
        <v>10</v>
      </c>
      <c r="L44" s="13"/>
      <c r="M44" s="13">
        <v>10</v>
      </c>
      <c r="N44" s="13">
        <v>9</v>
      </c>
      <c r="O44" s="2">
        <v>2.75</v>
      </c>
      <c r="P44" s="2">
        <v>10</v>
      </c>
      <c r="Q44" s="2">
        <v>4.166666666666667</v>
      </c>
      <c r="R44" s="2">
        <v>12</v>
      </c>
      <c r="S44" s="2">
        <v>2</v>
      </c>
      <c r="T44" s="2"/>
      <c r="U44" s="2"/>
      <c r="V44" s="2"/>
      <c r="W44" s="2"/>
    </row>
    <row r="45" spans="1:23" ht="15.75" thickBot="1" x14ac:dyDescent="0.3">
      <c r="A45" s="17">
        <v>35</v>
      </c>
      <c r="B45" s="16" t="s">
        <v>42</v>
      </c>
      <c r="C45" s="9" t="s">
        <v>1</v>
      </c>
      <c r="D45" s="8">
        <v>14.4</v>
      </c>
      <c r="E45" s="2">
        <v>12.5</v>
      </c>
      <c r="F45" s="2">
        <v>10</v>
      </c>
      <c r="G45" s="7">
        <v>22</v>
      </c>
      <c r="H45" s="13">
        <v>14.25</v>
      </c>
      <c r="I45" s="21">
        <v>15</v>
      </c>
      <c r="J45" s="13">
        <v>16</v>
      </c>
      <c r="K45" s="13">
        <v>20</v>
      </c>
      <c r="L45" s="13">
        <v>25</v>
      </c>
      <c r="M45" s="21">
        <v>16</v>
      </c>
      <c r="N45" s="13">
        <v>25</v>
      </c>
      <c r="O45" s="2">
        <v>9</v>
      </c>
      <c r="P45" s="2"/>
      <c r="Q45" s="2">
        <v>7.333333333333333</v>
      </c>
      <c r="R45" s="2">
        <v>16</v>
      </c>
      <c r="S45" s="20">
        <v>16.5</v>
      </c>
      <c r="T45" s="18">
        <v>18</v>
      </c>
      <c r="U45" s="19">
        <v>20</v>
      </c>
      <c r="V45" s="19">
        <v>20</v>
      </c>
      <c r="W45" s="18"/>
    </row>
    <row r="46" spans="1:23" ht="15.75" thickBot="1" x14ac:dyDescent="0.3">
      <c r="A46" s="17">
        <v>36</v>
      </c>
      <c r="B46" s="16" t="s">
        <v>41</v>
      </c>
      <c r="C46" s="9" t="s">
        <v>1</v>
      </c>
      <c r="D46" s="8">
        <v>3.25</v>
      </c>
      <c r="E46" s="14">
        <v>3.25</v>
      </c>
      <c r="F46" s="13">
        <v>5</v>
      </c>
      <c r="G46" s="15">
        <v>4.625</v>
      </c>
      <c r="H46" s="14">
        <v>2.875</v>
      </c>
      <c r="I46" s="14">
        <v>3</v>
      </c>
      <c r="J46" s="13">
        <v>3.5</v>
      </c>
      <c r="K46" s="14">
        <v>4</v>
      </c>
      <c r="L46" s="14">
        <v>3</v>
      </c>
      <c r="M46" s="13">
        <v>4</v>
      </c>
      <c r="N46" s="14">
        <v>2</v>
      </c>
      <c r="O46" s="14">
        <v>1.875</v>
      </c>
      <c r="P46" s="13">
        <v>3.5</v>
      </c>
      <c r="Q46" s="14">
        <v>2</v>
      </c>
      <c r="R46" s="14">
        <v>2</v>
      </c>
      <c r="S46" s="13">
        <v>4</v>
      </c>
      <c r="T46" s="14">
        <v>2.3333333333333335</v>
      </c>
      <c r="U46" s="14">
        <v>4</v>
      </c>
      <c r="V46" s="13">
        <v>4</v>
      </c>
      <c r="W46" s="12"/>
    </row>
    <row r="47" spans="1:23" ht="15.75" customHeight="1" thickBot="1" x14ac:dyDescent="0.3">
      <c r="A47" s="17">
        <v>37</v>
      </c>
      <c r="B47" s="16" t="s">
        <v>40</v>
      </c>
      <c r="C47" s="9" t="s">
        <v>1</v>
      </c>
      <c r="D47" s="8">
        <v>3.9166666666666665</v>
      </c>
      <c r="E47" s="2">
        <v>4.25</v>
      </c>
      <c r="F47" s="2">
        <v>3.625</v>
      </c>
      <c r="G47" s="7">
        <v>4.875</v>
      </c>
      <c r="H47" s="13">
        <v>3</v>
      </c>
      <c r="I47" s="21">
        <v>3</v>
      </c>
      <c r="J47" s="13">
        <v>3</v>
      </c>
      <c r="K47" s="13">
        <v>5</v>
      </c>
      <c r="L47" s="13">
        <v>4</v>
      </c>
      <c r="M47" s="21">
        <v>3</v>
      </c>
      <c r="N47" s="13">
        <v>3</v>
      </c>
      <c r="O47" s="2">
        <v>4.375</v>
      </c>
      <c r="P47" s="2">
        <v>3.5</v>
      </c>
      <c r="Q47" s="2">
        <v>5.333333333333333</v>
      </c>
      <c r="R47" s="2">
        <v>3</v>
      </c>
      <c r="S47" s="20">
        <v>4</v>
      </c>
      <c r="T47" s="18">
        <v>4.666666666666667</v>
      </c>
      <c r="U47" s="19">
        <v>4</v>
      </c>
      <c r="V47" s="19">
        <v>3.5</v>
      </c>
      <c r="W47" s="18"/>
    </row>
    <row r="48" spans="1:23" ht="15.75" thickBot="1" x14ac:dyDescent="0.3">
      <c r="A48" s="17">
        <v>38</v>
      </c>
      <c r="B48" s="16" t="s">
        <v>39</v>
      </c>
      <c r="C48" s="9" t="s">
        <v>38</v>
      </c>
      <c r="D48" s="8">
        <v>13.5</v>
      </c>
      <c r="E48" s="2">
        <v>11</v>
      </c>
      <c r="F48" s="2">
        <v>15</v>
      </c>
      <c r="G48" s="7">
        <v>10</v>
      </c>
      <c r="H48" s="2">
        <v>10</v>
      </c>
      <c r="I48" s="2">
        <v>15</v>
      </c>
      <c r="J48" s="2">
        <v>12</v>
      </c>
      <c r="K48" s="2">
        <v>14</v>
      </c>
      <c r="L48" s="20">
        <v>15</v>
      </c>
      <c r="M48" s="2">
        <v>15</v>
      </c>
      <c r="N48" s="14">
        <v>15</v>
      </c>
      <c r="O48" s="2">
        <v>15</v>
      </c>
      <c r="P48" s="2">
        <v>17</v>
      </c>
      <c r="Q48" s="2">
        <v>15.5</v>
      </c>
      <c r="R48" s="2">
        <v>15</v>
      </c>
      <c r="S48" s="20">
        <v>15</v>
      </c>
      <c r="T48" s="18">
        <v>14</v>
      </c>
      <c r="U48" s="18">
        <v>12</v>
      </c>
      <c r="V48" s="2">
        <v>5</v>
      </c>
      <c r="W48" s="18">
        <v>15</v>
      </c>
    </row>
    <row r="49" spans="1:23" ht="15.75" thickBot="1" x14ac:dyDescent="0.3">
      <c r="A49" s="17">
        <v>39</v>
      </c>
      <c r="B49" s="16" t="s">
        <v>37</v>
      </c>
      <c r="C49" s="9" t="s">
        <v>1</v>
      </c>
      <c r="D49" s="8">
        <v>3.9375</v>
      </c>
      <c r="E49" s="14"/>
      <c r="F49" s="13">
        <v>3.625</v>
      </c>
      <c r="G49" s="15">
        <v>2.375</v>
      </c>
      <c r="H49" s="13">
        <v>3</v>
      </c>
      <c r="I49" s="13">
        <v>3</v>
      </c>
      <c r="J49" s="13">
        <v>4</v>
      </c>
      <c r="K49" s="13">
        <v>3</v>
      </c>
      <c r="L49" s="13"/>
      <c r="M49" s="13">
        <v>4</v>
      </c>
      <c r="N49" s="13">
        <v>4</v>
      </c>
      <c r="O49" s="14">
        <v>2.375</v>
      </c>
      <c r="P49" s="13"/>
      <c r="Q49" s="14">
        <v>2</v>
      </c>
      <c r="R49" s="14">
        <v>4</v>
      </c>
      <c r="S49" s="13">
        <v>1.25</v>
      </c>
      <c r="T49" s="14">
        <v>2.5</v>
      </c>
      <c r="U49" s="14">
        <v>2.5</v>
      </c>
      <c r="V49" s="13">
        <v>5</v>
      </c>
      <c r="W49" s="12"/>
    </row>
    <row r="50" spans="1:23" ht="15.75" thickBot="1" x14ac:dyDescent="0.3">
      <c r="A50" s="17">
        <v>40</v>
      </c>
      <c r="B50" s="16" t="s">
        <v>36</v>
      </c>
      <c r="C50" s="9" t="s">
        <v>1</v>
      </c>
      <c r="D50" s="8">
        <v>5.4</v>
      </c>
      <c r="E50" s="14">
        <v>6</v>
      </c>
      <c r="F50" s="13">
        <v>7.5</v>
      </c>
      <c r="G50" s="15">
        <v>8.375</v>
      </c>
      <c r="H50" s="13">
        <v>7.75</v>
      </c>
      <c r="I50" s="21">
        <v>4</v>
      </c>
      <c r="J50" s="13">
        <v>8</v>
      </c>
      <c r="K50" s="13">
        <v>5</v>
      </c>
      <c r="L50" s="13"/>
      <c r="M50" s="21">
        <v>6</v>
      </c>
      <c r="N50" s="13">
        <v>5</v>
      </c>
      <c r="O50" s="14">
        <v>3.5</v>
      </c>
      <c r="P50" s="13">
        <v>6</v>
      </c>
      <c r="Q50" s="14">
        <v>5.5</v>
      </c>
      <c r="R50" s="14">
        <v>7</v>
      </c>
      <c r="S50" s="13">
        <v>6.25</v>
      </c>
      <c r="T50" s="14">
        <v>3.8333333333333335</v>
      </c>
      <c r="U50" s="22">
        <v>5</v>
      </c>
      <c r="V50" s="21">
        <v>3</v>
      </c>
      <c r="W50" s="12"/>
    </row>
    <row r="51" spans="1:23" ht="15.75" thickBot="1" x14ac:dyDescent="0.3">
      <c r="A51" s="17">
        <v>41</v>
      </c>
      <c r="B51" s="16" t="s">
        <v>35</v>
      </c>
      <c r="C51" s="9" t="s">
        <v>34</v>
      </c>
      <c r="D51" s="8">
        <v>7</v>
      </c>
      <c r="E51" s="14">
        <v>5</v>
      </c>
      <c r="F51" s="13">
        <v>5</v>
      </c>
      <c r="G51" s="15">
        <v>7.75</v>
      </c>
      <c r="H51" s="14">
        <v>2.8333333333333335</v>
      </c>
      <c r="I51" s="14">
        <v>3</v>
      </c>
      <c r="J51" s="13">
        <v>5</v>
      </c>
      <c r="K51" s="14">
        <v>8</v>
      </c>
      <c r="L51" s="14"/>
      <c r="M51" s="13">
        <v>5</v>
      </c>
      <c r="N51" s="14">
        <v>3.5</v>
      </c>
      <c r="O51" s="14">
        <v>2.5</v>
      </c>
      <c r="P51" s="13">
        <v>6</v>
      </c>
      <c r="Q51" s="14">
        <v>5.5</v>
      </c>
      <c r="R51" s="14">
        <v>10</v>
      </c>
      <c r="S51" s="13">
        <v>4</v>
      </c>
      <c r="T51" s="14">
        <v>5</v>
      </c>
      <c r="U51" s="14">
        <v>5</v>
      </c>
      <c r="V51" s="13">
        <v>4</v>
      </c>
      <c r="W51" s="12">
        <v>6</v>
      </c>
    </row>
    <row r="52" spans="1:23" ht="15.75" thickBot="1" x14ac:dyDescent="0.3">
      <c r="A52" s="17">
        <v>42</v>
      </c>
      <c r="B52" s="16" t="s">
        <v>33</v>
      </c>
      <c r="C52" s="9" t="s">
        <v>1</v>
      </c>
      <c r="D52" s="8">
        <v>3.2</v>
      </c>
      <c r="E52" s="2">
        <v>3</v>
      </c>
      <c r="F52" s="2">
        <v>3.5</v>
      </c>
      <c r="G52" s="7">
        <v>2.25</v>
      </c>
      <c r="H52" s="13">
        <v>2.75</v>
      </c>
      <c r="I52" s="21">
        <v>3</v>
      </c>
      <c r="J52" s="13">
        <v>3</v>
      </c>
      <c r="K52" s="13">
        <v>3</v>
      </c>
      <c r="L52" s="13"/>
      <c r="M52" s="21">
        <v>3</v>
      </c>
      <c r="N52" s="13"/>
      <c r="O52" s="2">
        <v>1.75</v>
      </c>
      <c r="P52" s="2"/>
      <c r="Q52" s="2">
        <v>1.125</v>
      </c>
      <c r="R52" s="2">
        <v>2</v>
      </c>
      <c r="S52" s="20">
        <v>2</v>
      </c>
      <c r="T52" s="18">
        <v>2.5</v>
      </c>
      <c r="U52" s="19">
        <v>3.5</v>
      </c>
      <c r="V52" s="19"/>
      <c r="W52" s="18">
        <v>5</v>
      </c>
    </row>
    <row r="53" spans="1:23" ht="15.75" thickBot="1" x14ac:dyDescent="0.3">
      <c r="A53" s="17">
        <v>43</v>
      </c>
      <c r="B53" s="16" t="s">
        <v>32</v>
      </c>
      <c r="C53" s="9" t="s">
        <v>1</v>
      </c>
      <c r="D53" s="8">
        <v>3.8</v>
      </c>
      <c r="E53" s="14"/>
      <c r="F53" s="13">
        <v>2.5</v>
      </c>
      <c r="G53" s="15">
        <v>2.75</v>
      </c>
      <c r="H53" s="14">
        <v>3.125</v>
      </c>
      <c r="I53" s="14">
        <v>3</v>
      </c>
      <c r="J53" s="13">
        <v>4</v>
      </c>
      <c r="K53" s="14">
        <v>3</v>
      </c>
      <c r="L53" s="14"/>
      <c r="M53" s="13"/>
      <c r="N53" s="14">
        <v>4</v>
      </c>
      <c r="O53" s="14">
        <v>3.5</v>
      </c>
      <c r="P53" s="13"/>
      <c r="Q53" s="14">
        <v>4.5</v>
      </c>
      <c r="R53" s="14"/>
      <c r="S53" s="13">
        <v>3</v>
      </c>
      <c r="T53" s="14">
        <v>4</v>
      </c>
      <c r="U53" s="14">
        <v>3.5</v>
      </c>
      <c r="V53" s="13"/>
      <c r="W53" s="12">
        <v>2</v>
      </c>
    </row>
    <row r="54" spans="1:23" ht="15.75" thickBot="1" x14ac:dyDescent="0.3">
      <c r="A54" s="17">
        <v>44</v>
      </c>
      <c r="B54" s="16" t="s">
        <v>31</v>
      </c>
      <c r="C54" s="9" t="s">
        <v>30</v>
      </c>
      <c r="D54" s="8">
        <v>41.75</v>
      </c>
      <c r="E54" s="14"/>
      <c r="F54" s="13"/>
      <c r="G54" s="15">
        <v>38</v>
      </c>
      <c r="H54" s="14"/>
      <c r="I54" s="14"/>
      <c r="J54" s="13">
        <v>39</v>
      </c>
      <c r="K54" s="14"/>
      <c r="L54" s="14"/>
      <c r="M54" s="13"/>
      <c r="N54" s="14">
        <v>38</v>
      </c>
      <c r="O54" s="14"/>
      <c r="P54" s="13"/>
      <c r="Q54" s="14"/>
      <c r="R54" s="14">
        <v>42</v>
      </c>
      <c r="S54" s="13">
        <v>40</v>
      </c>
      <c r="T54" s="14">
        <v>43.333333333333336</v>
      </c>
      <c r="U54" s="14"/>
      <c r="V54" s="13"/>
      <c r="W54" s="12"/>
    </row>
    <row r="55" spans="1:23" ht="15.75" thickBot="1" x14ac:dyDescent="0.3">
      <c r="A55" s="17">
        <v>45</v>
      </c>
      <c r="B55" s="16" t="s">
        <v>29</v>
      </c>
      <c r="C55" s="9" t="s">
        <v>28</v>
      </c>
      <c r="D55" s="8">
        <v>18.600000000000001</v>
      </c>
      <c r="E55" s="2">
        <v>24</v>
      </c>
      <c r="F55" s="2"/>
      <c r="G55" s="7">
        <v>18.5</v>
      </c>
      <c r="H55" s="2">
        <v>17</v>
      </c>
      <c r="I55" s="2">
        <v>28</v>
      </c>
      <c r="J55" s="2">
        <v>20</v>
      </c>
      <c r="K55" s="2"/>
      <c r="L55" s="2"/>
      <c r="M55" s="2">
        <v>20</v>
      </c>
      <c r="N55" s="14">
        <v>20</v>
      </c>
      <c r="O55" s="2">
        <v>15</v>
      </c>
      <c r="P55" s="2"/>
      <c r="Q55" s="2">
        <v>24.5</v>
      </c>
      <c r="R55" s="2"/>
      <c r="S55" s="2">
        <v>26</v>
      </c>
      <c r="T55" s="2">
        <v>27.333333333333332</v>
      </c>
      <c r="U55" s="2">
        <v>20</v>
      </c>
      <c r="V55" s="2"/>
      <c r="W55" s="2"/>
    </row>
    <row r="56" spans="1:23" ht="15.75" thickBot="1" x14ac:dyDescent="0.3">
      <c r="A56" s="17">
        <v>46</v>
      </c>
      <c r="B56" s="16" t="s">
        <v>27</v>
      </c>
      <c r="C56" s="9" t="s">
        <v>26</v>
      </c>
      <c r="D56" s="8">
        <v>10.791666666666666</v>
      </c>
      <c r="E56" s="14">
        <v>12</v>
      </c>
      <c r="F56" s="13">
        <v>11</v>
      </c>
      <c r="G56" s="15">
        <v>8.5</v>
      </c>
      <c r="H56" s="13">
        <v>9</v>
      </c>
      <c r="I56" s="13">
        <v>9</v>
      </c>
      <c r="J56" s="13">
        <v>10</v>
      </c>
      <c r="K56" s="13">
        <v>10</v>
      </c>
      <c r="L56" s="13">
        <v>12</v>
      </c>
      <c r="M56" s="13">
        <v>14</v>
      </c>
      <c r="N56" s="13">
        <v>10</v>
      </c>
      <c r="O56" s="14">
        <v>12.5</v>
      </c>
      <c r="P56" s="13">
        <v>8</v>
      </c>
      <c r="Q56" s="14">
        <v>8.5</v>
      </c>
      <c r="R56" s="14"/>
      <c r="S56" s="13">
        <v>7</v>
      </c>
      <c r="T56" s="14">
        <v>11</v>
      </c>
      <c r="U56" s="14">
        <v>12</v>
      </c>
      <c r="V56" s="13"/>
      <c r="W56" s="12">
        <v>10</v>
      </c>
    </row>
    <row r="57" spans="1:23" ht="15.75" thickBot="1" x14ac:dyDescent="0.3">
      <c r="A57" s="17">
        <v>47</v>
      </c>
      <c r="B57" s="16" t="s">
        <v>25</v>
      </c>
      <c r="C57" s="9" t="s">
        <v>24</v>
      </c>
      <c r="D57" s="8">
        <v>4.708333333333333</v>
      </c>
      <c r="E57" s="2">
        <v>3.5</v>
      </c>
      <c r="F57" s="2">
        <v>4.5</v>
      </c>
      <c r="G57" s="7">
        <v>4.5</v>
      </c>
      <c r="H57" s="13">
        <v>4.5</v>
      </c>
      <c r="I57" s="21">
        <v>4</v>
      </c>
      <c r="J57" s="13">
        <v>4</v>
      </c>
      <c r="K57" s="13">
        <v>4.5</v>
      </c>
      <c r="L57" s="13"/>
      <c r="M57" s="21">
        <v>4</v>
      </c>
      <c r="N57" s="13">
        <v>5</v>
      </c>
      <c r="O57" s="2">
        <v>4.166666666666667</v>
      </c>
      <c r="P57" s="2">
        <v>5</v>
      </c>
      <c r="Q57" s="2">
        <v>4.25</v>
      </c>
      <c r="R57" s="2">
        <v>4.5</v>
      </c>
      <c r="S57" s="20">
        <v>4.5</v>
      </c>
      <c r="T57" s="18"/>
      <c r="U57" s="19"/>
      <c r="V57" s="19"/>
      <c r="W57" s="18">
        <v>6</v>
      </c>
    </row>
    <row r="58" spans="1:23" ht="15.75" thickBot="1" x14ac:dyDescent="0.3">
      <c r="A58" s="17">
        <v>48</v>
      </c>
      <c r="B58" s="16" t="s">
        <v>23</v>
      </c>
      <c r="C58" s="9" t="s">
        <v>22</v>
      </c>
      <c r="D58" s="8">
        <v>2</v>
      </c>
      <c r="E58" s="2">
        <v>2</v>
      </c>
      <c r="F58" s="2">
        <v>1</v>
      </c>
      <c r="G58" s="7">
        <v>2</v>
      </c>
      <c r="H58" s="2">
        <v>1</v>
      </c>
      <c r="I58" s="2"/>
      <c r="J58" s="2">
        <v>2</v>
      </c>
      <c r="K58" s="2"/>
      <c r="L58" s="20"/>
      <c r="M58" s="2">
        <v>2</v>
      </c>
      <c r="N58" s="14"/>
      <c r="O58" s="2"/>
      <c r="P58" s="2"/>
      <c r="Q58" s="2">
        <v>1</v>
      </c>
      <c r="R58" s="2"/>
      <c r="S58" s="20">
        <v>2</v>
      </c>
      <c r="T58" s="18"/>
      <c r="U58" s="18"/>
      <c r="V58" s="2"/>
      <c r="W58" s="18">
        <v>2</v>
      </c>
    </row>
    <row r="59" spans="1:23" ht="15.75" thickBot="1" x14ac:dyDescent="0.3">
      <c r="A59" s="17">
        <v>49</v>
      </c>
      <c r="B59" s="16" t="s">
        <v>21</v>
      </c>
      <c r="C59" s="9" t="s">
        <v>20</v>
      </c>
      <c r="D59" s="8">
        <v>12.666666666666666</v>
      </c>
      <c r="E59" s="2">
        <v>15</v>
      </c>
      <c r="F59" s="2"/>
      <c r="G59" s="7">
        <v>10</v>
      </c>
      <c r="H59" s="13"/>
      <c r="I59" s="21">
        <v>18</v>
      </c>
      <c r="J59" s="13">
        <v>16</v>
      </c>
      <c r="K59" s="13"/>
      <c r="L59" s="13"/>
      <c r="M59" s="21">
        <v>18</v>
      </c>
      <c r="N59" s="13"/>
      <c r="O59" s="2"/>
      <c r="P59" s="2"/>
      <c r="Q59" s="2"/>
      <c r="R59" s="2"/>
      <c r="S59" s="20">
        <v>16</v>
      </c>
      <c r="T59" s="18"/>
      <c r="U59" s="19">
        <v>21</v>
      </c>
      <c r="V59" s="19"/>
      <c r="W59" s="18"/>
    </row>
    <row r="60" spans="1:23" ht="15.75" thickBot="1" x14ac:dyDescent="0.3">
      <c r="A60" s="17">
        <v>50</v>
      </c>
      <c r="B60" s="16" t="s">
        <v>19</v>
      </c>
      <c r="C60" s="9" t="s">
        <v>18</v>
      </c>
      <c r="D60" s="8">
        <v>4.666666666666667</v>
      </c>
      <c r="E60" s="14">
        <v>4</v>
      </c>
      <c r="F60" s="13">
        <v>4</v>
      </c>
      <c r="G60" s="15">
        <v>5</v>
      </c>
      <c r="H60" s="13">
        <v>4.833333333333333</v>
      </c>
      <c r="I60" s="21">
        <v>5</v>
      </c>
      <c r="J60" s="13">
        <v>5</v>
      </c>
      <c r="K60" s="13">
        <v>5</v>
      </c>
      <c r="L60" s="13"/>
      <c r="M60" s="21">
        <v>5</v>
      </c>
      <c r="N60" s="13">
        <v>5</v>
      </c>
      <c r="O60" s="14">
        <v>5</v>
      </c>
      <c r="P60" s="13"/>
      <c r="Q60" s="14">
        <v>5</v>
      </c>
      <c r="R60" s="14">
        <v>4</v>
      </c>
      <c r="S60" s="13">
        <v>4.5</v>
      </c>
      <c r="T60" s="14"/>
      <c r="U60" s="22">
        <v>5</v>
      </c>
      <c r="V60" s="21"/>
      <c r="W60" s="12"/>
    </row>
    <row r="61" spans="1:23" ht="15.75" thickBot="1" x14ac:dyDescent="0.3">
      <c r="A61" s="17">
        <v>51</v>
      </c>
      <c r="B61" s="16" t="s">
        <v>17</v>
      </c>
      <c r="C61" s="9" t="s">
        <v>16</v>
      </c>
      <c r="D61" s="8">
        <v>5.333333333333333</v>
      </c>
      <c r="E61" s="2">
        <v>4</v>
      </c>
      <c r="F61" s="2">
        <v>6</v>
      </c>
      <c r="G61" s="7">
        <v>5</v>
      </c>
      <c r="H61" s="13">
        <v>5.5</v>
      </c>
      <c r="I61" s="21">
        <v>6</v>
      </c>
      <c r="J61" s="13">
        <v>6</v>
      </c>
      <c r="K61" s="13">
        <v>5</v>
      </c>
      <c r="L61" s="13"/>
      <c r="M61" s="21">
        <v>5</v>
      </c>
      <c r="N61" s="13">
        <v>6</v>
      </c>
      <c r="O61" s="2">
        <v>4.5</v>
      </c>
      <c r="P61" s="2">
        <v>4.5</v>
      </c>
      <c r="Q61" s="2">
        <v>5</v>
      </c>
      <c r="R61" s="2">
        <v>5</v>
      </c>
      <c r="S61" s="20">
        <v>5</v>
      </c>
      <c r="T61" s="18">
        <v>4.833333333333333</v>
      </c>
      <c r="U61" s="19"/>
      <c r="V61" s="19"/>
      <c r="W61" s="18">
        <v>5</v>
      </c>
    </row>
    <row r="62" spans="1:23" ht="15.75" thickBot="1" x14ac:dyDescent="0.3">
      <c r="A62" s="17">
        <v>52</v>
      </c>
      <c r="B62" s="16" t="s">
        <v>15</v>
      </c>
      <c r="C62" s="9" t="s">
        <v>14</v>
      </c>
      <c r="D62" s="8">
        <v>1.25</v>
      </c>
      <c r="E62" s="2">
        <v>1.5</v>
      </c>
      <c r="F62" s="2">
        <v>1.5</v>
      </c>
      <c r="G62" s="7">
        <v>1.5</v>
      </c>
      <c r="H62" s="13">
        <v>1.45</v>
      </c>
      <c r="I62" s="21">
        <v>1.5</v>
      </c>
      <c r="J62" s="13">
        <v>1.5</v>
      </c>
      <c r="K62" s="13">
        <v>1.5</v>
      </c>
      <c r="L62" s="13"/>
      <c r="M62" s="21"/>
      <c r="N62" s="13"/>
      <c r="O62" s="2">
        <v>1.3333333333333333</v>
      </c>
      <c r="P62" s="2"/>
      <c r="Q62" s="2">
        <v>1.5</v>
      </c>
      <c r="R62" s="2">
        <v>1.5</v>
      </c>
      <c r="S62" s="20">
        <v>1.5</v>
      </c>
      <c r="T62" s="18">
        <v>1.4166666666666667</v>
      </c>
      <c r="U62" s="19">
        <v>1.5</v>
      </c>
      <c r="V62" s="19"/>
      <c r="W62" s="18">
        <v>1.5</v>
      </c>
    </row>
    <row r="63" spans="1:23" ht="15.75" thickBot="1" x14ac:dyDescent="0.3">
      <c r="A63" s="17">
        <v>53</v>
      </c>
      <c r="B63" s="16" t="s">
        <v>13</v>
      </c>
      <c r="C63" s="9" t="s">
        <v>12</v>
      </c>
      <c r="D63" s="8">
        <v>3.6666666666666665</v>
      </c>
      <c r="E63" s="14">
        <v>3.25</v>
      </c>
      <c r="F63" s="13">
        <v>3</v>
      </c>
      <c r="G63" s="15">
        <v>3.5</v>
      </c>
      <c r="H63" s="14">
        <v>3.6666666666666665</v>
      </c>
      <c r="I63" s="22">
        <v>3.5</v>
      </c>
      <c r="J63" s="13">
        <v>3.5</v>
      </c>
      <c r="K63" s="14"/>
      <c r="L63" s="14"/>
      <c r="M63" s="21">
        <v>3.9</v>
      </c>
      <c r="N63" s="14"/>
      <c r="O63" s="14">
        <v>3.1666666666666665</v>
      </c>
      <c r="P63" s="13"/>
      <c r="Q63" s="14">
        <v>4.25</v>
      </c>
      <c r="R63" s="14">
        <v>3.5</v>
      </c>
      <c r="S63" s="13">
        <v>3.5</v>
      </c>
      <c r="T63" s="14">
        <v>3.1666666666666665</v>
      </c>
      <c r="U63" s="22">
        <v>3.5</v>
      </c>
      <c r="V63" s="21"/>
      <c r="W63" s="12"/>
    </row>
    <row r="64" spans="1:23" ht="15.75" thickBot="1" x14ac:dyDescent="0.3">
      <c r="A64" s="17">
        <v>54</v>
      </c>
      <c r="B64" s="16" t="s">
        <v>11</v>
      </c>
      <c r="C64" s="9" t="s">
        <v>10</v>
      </c>
      <c r="D64" s="8">
        <v>1.125</v>
      </c>
      <c r="E64" s="14">
        <v>1</v>
      </c>
      <c r="F64" s="13">
        <v>1</v>
      </c>
      <c r="G64" s="15">
        <v>1</v>
      </c>
      <c r="H64" s="14">
        <v>1</v>
      </c>
      <c r="I64" s="14">
        <v>1</v>
      </c>
      <c r="J64" s="13">
        <v>1</v>
      </c>
      <c r="K64" s="14"/>
      <c r="L64" s="14"/>
      <c r="M64" s="13"/>
      <c r="N64" s="14"/>
      <c r="O64" s="14">
        <v>1</v>
      </c>
      <c r="P64" s="13"/>
      <c r="Q64" s="14">
        <v>1</v>
      </c>
      <c r="R64" s="14"/>
      <c r="S64" s="13">
        <v>1</v>
      </c>
      <c r="T64" s="14">
        <v>1</v>
      </c>
      <c r="U64" s="14">
        <v>1</v>
      </c>
      <c r="V64" s="13"/>
      <c r="W64" s="12"/>
    </row>
    <row r="65" spans="1:23" ht="15.75" thickBot="1" x14ac:dyDescent="0.3">
      <c r="A65" s="17">
        <v>55</v>
      </c>
      <c r="B65" s="16" t="s">
        <v>9</v>
      </c>
      <c r="C65" s="9" t="s">
        <v>7</v>
      </c>
      <c r="D65" s="8">
        <v>3.625</v>
      </c>
      <c r="E65" s="2">
        <v>4</v>
      </c>
      <c r="F65" s="2">
        <v>5</v>
      </c>
      <c r="G65" s="7">
        <v>5</v>
      </c>
      <c r="H65" s="13">
        <v>4.666666666666667</v>
      </c>
      <c r="I65" s="21">
        <v>3.5</v>
      </c>
      <c r="J65" s="13">
        <v>3</v>
      </c>
      <c r="K65" s="13">
        <v>4</v>
      </c>
      <c r="L65" s="13"/>
      <c r="M65" s="21">
        <v>3</v>
      </c>
      <c r="N65" s="13"/>
      <c r="O65" s="2"/>
      <c r="P65" s="2">
        <v>5</v>
      </c>
      <c r="Q65" s="2">
        <v>3.75</v>
      </c>
      <c r="R65" s="2">
        <v>4</v>
      </c>
      <c r="S65" s="20">
        <v>3.5</v>
      </c>
      <c r="T65" s="18"/>
      <c r="U65" s="19">
        <v>5</v>
      </c>
      <c r="V65" s="19">
        <v>3</v>
      </c>
      <c r="W65" s="18"/>
    </row>
    <row r="66" spans="1:23" ht="15.75" thickBot="1" x14ac:dyDescent="0.3">
      <c r="A66" s="17">
        <v>56</v>
      </c>
      <c r="B66" s="16" t="s">
        <v>8</v>
      </c>
      <c r="C66" s="9" t="s">
        <v>7</v>
      </c>
      <c r="D66" s="8">
        <v>6.25</v>
      </c>
      <c r="E66" s="14">
        <v>6</v>
      </c>
      <c r="F66" s="13">
        <v>5</v>
      </c>
      <c r="G66" s="15">
        <v>7</v>
      </c>
      <c r="H66" s="14">
        <v>5.333333333333333</v>
      </c>
      <c r="I66" s="14">
        <v>3.5</v>
      </c>
      <c r="J66" s="13">
        <v>6</v>
      </c>
      <c r="K66" s="14">
        <v>7</v>
      </c>
      <c r="L66" s="14"/>
      <c r="M66" s="13">
        <v>6</v>
      </c>
      <c r="N66" s="14">
        <v>7</v>
      </c>
      <c r="O66" s="14"/>
      <c r="P66" s="13">
        <v>6.5</v>
      </c>
      <c r="Q66" s="14">
        <v>6</v>
      </c>
      <c r="R66" s="14">
        <v>5</v>
      </c>
      <c r="S66" s="13">
        <v>7</v>
      </c>
      <c r="T66" s="14"/>
      <c r="U66" s="14">
        <v>6</v>
      </c>
      <c r="V66" s="13">
        <v>7</v>
      </c>
      <c r="W66" s="12">
        <v>6</v>
      </c>
    </row>
    <row r="67" spans="1:23" ht="15.75" thickBot="1" x14ac:dyDescent="0.3">
      <c r="A67" s="17">
        <v>57</v>
      </c>
      <c r="B67" s="16" t="s">
        <v>6</v>
      </c>
      <c r="C67" s="9" t="s">
        <v>4</v>
      </c>
      <c r="D67" s="8">
        <v>19.25</v>
      </c>
      <c r="E67" s="14">
        <v>15</v>
      </c>
      <c r="F67" s="13">
        <v>19</v>
      </c>
      <c r="G67" s="15">
        <v>16</v>
      </c>
      <c r="H67" s="14"/>
      <c r="I67" s="14"/>
      <c r="J67" s="13">
        <v>30</v>
      </c>
      <c r="K67" s="14"/>
      <c r="L67" s="14">
        <v>25</v>
      </c>
      <c r="M67" s="13">
        <v>18</v>
      </c>
      <c r="N67" s="14">
        <v>25</v>
      </c>
      <c r="O67" s="14">
        <v>18.75</v>
      </c>
      <c r="P67" s="13">
        <v>28</v>
      </c>
      <c r="Q67" s="14">
        <v>20</v>
      </c>
      <c r="R67" s="14">
        <v>20</v>
      </c>
      <c r="S67" s="13">
        <v>18</v>
      </c>
      <c r="T67" s="14">
        <v>18.666666666666668</v>
      </c>
      <c r="U67" s="14"/>
      <c r="V67" s="13"/>
      <c r="W67" s="12">
        <v>20</v>
      </c>
    </row>
    <row r="68" spans="1:23" ht="15.75" thickBot="1" x14ac:dyDescent="0.3">
      <c r="A68" s="17">
        <v>58</v>
      </c>
      <c r="B68" s="16" t="s">
        <v>5</v>
      </c>
      <c r="C68" s="9" t="s">
        <v>4</v>
      </c>
      <c r="D68" s="8">
        <v>29.75</v>
      </c>
      <c r="E68" s="14">
        <v>25</v>
      </c>
      <c r="F68" s="13">
        <v>20</v>
      </c>
      <c r="G68" s="15">
        <v>20</v>
      </c>
      <c r="H68" s="14">
        <v>25</v>
      </c>
      <c r="I68" s="14">
        <v>25</v>
      </c>
      <c r="J68" s="13">
        <v>25</v>
      </c>
      <c r="K68" s="14"/>
      <c r="L68" s="14">
        <v>28</v>
      </c>
      <c r="M68" s="13">
        <v>25</v>
      </c>
      <c r="N68" s="14">
        <v>25</v>
      </c>
      <c r="O68" s="14">
        <v>22.5</v>
      </c>
      <c r="P68" s="13">
        <v>25</v>
      </c>
      <c r="Q68" s="14">
        <v>20</v>
      </c>
      <c r="R68" s="14">
        <v>25</v>
      </c>
      <c r="S68" s="13">
        <v>22</v>
      </c>
      <c r="T68" s="14">
        <v>20.333333333333332</v>
      </c>
      <c r="U68" s="14"/>
      <c r="V68" s="13"/>
      <c r="W68" s="12">
        <v>25</v>
      </c>
    </row>
    <row r="69" spans="1:23" ht="15.75" thickBot="1" x14ac:dyDescent="0.3">
      <c r="A69" s="17">
        <v>59</v>
      </c>
      <c r="B69" s="16" t="s">
        <v>3</v>
      </c>
      <c r="C69" s="9" t="s">
        <v>1</v>
      </c>
      <c r="D69" s="8">
        <v>10.666666666666666</v>
      </c>
      <c r="E69" s="14">
        <v>10</v>
      </c>
      <c r="F69" s="13">
        <v>10</v>
      </c>
      <c r="G69" s="15">
        <v>10</v>
      </c>
      <c r="H69" s="14">
        <v>8</v>
      </c>
      <c r="I69" s="14">
        <v>8</v>
      </c>
      <c r="J69" s="13">
        <v>12</v>
      </c>
      <c r="K69" s="14"/>
      <c r="L69" s="14"/>
      <c r="M69" s="13">
        <v>10</v>
      </c>
      <c r="N69" s="14">
        <v>10</v>
      </c>
      <c r="O69" s="14">
        <v>10.5</v>
      </c>
      <c r="P69" s="13">
        <v>10</v>
      </c>
      <c r="Q69" s="14">
        <v>7</v>
      </c>
      <c r="R69" s="14">
        <v>10</v>
      </c>
      <c r="S69" s="13">
        <v>8</v>
      </c>
      <c r="T69" s="14">
        <v>9</v>
      </c>
      <c r="U69" s="14"/>
      <c r="V69" s="13"/>
      <c r="W69" s="12"/>
    </row>
    <row r="70" spans="1:23" ht="15.75" thickBot="1" x14ac:dyDescent="0.3">
      <c r="A70" s="11">
        <v>60</v>
      </c>
      <c r="B70" s="10" t="s">
        <v>2</v>
      </c>
      <c r="C70" s="9" t="s">
        <v>1</v>
      </c>
      <c r="D70" s="8">
        <v>8.6666666666666661</v>
      </c>
      <c r="E70" s="5">
        <v>5</v>
      </c>
      <c r="F70" s="6"/>
      <c r="G70" s="7">
        <v>10</v>
      </c>
      <c r="H70" s="5"/>
      <c r="I70" s="4">
        <v>10</v>
      </c>
      <c r="J70" s="6">
        <v>10</v>
      </c>
      <c r="K70" s="5"/>
      <c r="L70" s="5"/>
      <c r="M70" s="3">
        <v>8</v>
      </c>
      <c r="N70" s="5">
        <v>9</v>
      </c>
      <c r="O70" s="5"/>
      <c r="P70" s="6">
        <v>12</v>
      </c>
      <c r="Q70" s="5">
        <v>7</v>
      </c>
      <c r="R70" s="5">
        <v>7</v>
      </c>
      <c r="S70" s="6">
        <v>9</v>
      </c>
      <c r="T70" s="5"/>
      <c r="U70" s="4"/>
      <c r="V70" s="3"/>
      <c r="W70" s="2"/>
    </row>
    <row r="71" spans="1:23" x14ac:dyDescent="0.25">
      <c r="B71" s="1" t="s">
        <v>0</v>
      </c>
    </row>
  </sheetData>
  <mergeCells count="11">
    <mergeCell ref="U8:V8"/>
    <mergeCell ref="A9:A10"/>
    <mergeCell ref="B9:B10"/>
    <mergeCell ref="A6:W7"/>
    <mergeCell ref="A8:B8"/>
    <mergeCell ref="C8:C9"/>
    <mergeCell ref="E8:F8"/>
    <mergeCell ref="G8:H8"/>
    <mergeCell ref="I8:K8"/>
    <mergeCell ref="L8:N8"/>
    <mergeCell ref="O8:T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 General</vt:lpstr>
      <vt:lpstr>CBA Rural General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Luis Emanuel Carballo Marroquin</dc:creator>
  <cp:lastModifiedBy>Jorge Luis Emanuel Carballo Marroquin</cp:lastModifiedBy>
  <dcterms:created xsi:type="dcterms:W3CDTF">2026-10-08T15:48:31Z</dcterms:created>
  <dcterms:modified xsi:type="dcterms:W3CDTF">2026-10-08T16:11:35Z</dcterms:modified>
</cp:coreProperties>
</file>